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00" windowWidth="13275" windowHeight="6525" tabRatio="501" activeTab="2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<sst xmlns="http://schemas.openxmlformats.org/spreadsheetml/2006/main" count="1898" uniqueCount="1003">
  <si>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</si>
  <si>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</si>
  <si>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</si>
  <si>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</si>
  <si>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</si>
  <si>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</si>
  <si>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</si>
  <si>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</si>
  <si>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</si>
  <si>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</si>
  <si>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</si>
  <si>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</si>
  <si>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</si>
  <si>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</si>
  <si>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</si>
  <si>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Anh</t>
  </si>
  <si>
    <t>Hà Tĩnh</t>
  </si>
  <si>
    <t>Bình Định</t>
  </si>
  <si>
    <t>Trần Thị</t>
  </si>
  <si>
    <t>Quảng Ngãi</t>
  </si>
  <si>
    <t>Cường</t>
  </si>
  <si>
    <t>Nghệ An</t>
  </si>
  <si>
    <t>Nguyễn Thị</t>
  </si>
  <si>
    <t>Dung</t>
  </si>
  <si>
    <t>Hà</t>
  </si>
  <si>
    <t>Hằng</t>
  </si>
  <si>
    <t>Nguyễn Thị Thu</t>
  </si>
  <si>
    <t>Vũng Tàu</t>
  </si>
  <si>
    <t>Hiếu</t>
  </si>
  <si>
    <t>Hồng</t>
  </si>
  <si>
    <t>Thái Bình</t>
  </si>
  <si>
    <t>Linh</t>
  </si>
  <si>
    <t>Loan</t>
  </si>
  <si>
    <t>Nam Định</t>
  </si>
  <si>
    <t>Ngân</t>
  </si>
  <si>
    <t>Ninh Thuận</t>
  </si>
  <si>
    <t>Phú Yên</t>
  </si>
  <si>
    <t>Phương</t>
  </si>
  <si>
    <t>Quý</t>
  </si>
  <si>
    <t>Thảo</t>
  </si>
  <si>
    <t>Tiên</t>
  </si>
  <si>
    <t>Trang</t>
  </si>
  <si>
    <t>Bình Dương</t>
  </si>
  <si>
    <t>Trung</t>
  </si>
  <si>
    <t>Gia Lai</t>
  </si>
  <si>
    <t>Tuấn</t>
  </si>
  <si>
    <t>Quảng Trị</t>
  </si>
  <si>
    <t>Long An</t>
  </si>
  <si>
    <t>Thanh</t>
  </si>
  <si>
    <t>Bình Thuận</t>
  </si>
  <si>
    <t>Sông Bé</t>
  </si>
  <si>
    <t>Bến Tre</t>
  </si>
  <si>
    <t>Chi</t>
  </si>
  <si>
    <t>Lê Thị</t>
  </si>
  <si>
    <t>Duyên</t>
  </si>
  <si>
    <t>Hải</t>
  </si>
  <si>
    <t>Nguyễn Thị Thanh</t>
  </si>
  <si>
    <t>Hương</t>
  </si>
  <si>
    <t>Hưng Yên</t>
  </si>
  <si>
    <t>Huyền</t>
  </si>
  <si>
    <t>Nguyễn Thị Bích</t>
  </si>
  <si>
    <t>Mai</t>
  </si>
  <si>
    <t>Nguyễn Hồng</t>
  </si>
  <si>
    <t>Nhân</t>
  </si>
  <si>
    <t>Phượng</t>
  </si>
  <si>
    <t>Tài</t>
  </si>
  <si>
    <t>Nguyễn Văn</t>
  </si>
  <si>
    <t>Trúc</t>
  </si>
  <si>
    <t>Hoàng</t>
  </si>
  <si>
    <t>Nhi</t>
  </si>
  <si>
    <t>Bắc Giang</t>
  </si>
  <si>
    <t>Hùng</t>
  </si>
  <si>
    <t>Tây Ninh</t>
  </si>
  <si>
    <t>Phạm</t>
  </si>
  <si>
    <t>Thư</t>
  </si>
  <si>
    <t>Nguyễn Minh</t>
  </si>
  <si>
    <t>Tâm</t>
  </si>
  <si>
    <t>Toàn</t>
  </si>
  <si>
    <t>Cúc</t>
  </si>
  <si>
    <t>Lâm Đồng</t>
  </si>
  <si>
    <t>Duy</t>
  </si>
  <si>
    <t>Võ Thị</t>
  </si>
  <si>
    <t>Hạnh</t>
  </si>
  <si>
    <t>Hà Nam</t>
  </si>
  <si>
    <t>Phạm Thị</t>
  </si>
  <si>
    <t>Hiền</t>
  </si>
  <si>
    <t>Hoa</t>
  </si>
  <si>
    <t>Hòa</t>
  </si>
  <si>
    <t>Quảng Bình</t>
  </si>
  <si>
    <t>Nguyễn Duy</t>
  </si>
  <si>
    <t>Trần Hữu</t>
  </si>
  <si>
    <t>Kiên Giang</t>
  </si>
  <si>
    <t>Hường</t>
  </si>
  <si>
    <t>Tiền Giang</t>
  </si>
  <si>
    <t>Lan</t>
  </si>
  <si>
    <t>05/04/1990</t>
  </si>
  <si>
    <t>Long</t>
  </si>
  <si>
    <t>Bùi Thị</t>
  </si>
  <si>
    <t>Lý</t>
  </si>
  <si>
    <t>Nga</t>
  </si>
  <si>
    <t>Nhung</t>
  </si>
  <si>
    <t>Như</t>
  </si>
  <si>
    <t>Oanh</t>
  </si>
  <si>
    <t>Phúc</t>
  </si>
  <si>
    <t>Quyên</t>
  </si>
  <si>
    <t>Quỳnh</t>
  </si>
  <si>
    <t>Ninh Bình</t>
  </si>
  <si>
    <t>Tiến</t>
  </si>
  <si>
    <t>Tuyền</t>
  </si>
  <si>
    <t>Trần Thị Thu</t>
  </si>
  <si>
    <t>Thu</t>
  </si>
  <si>
    <t>Thuận</t>
  </si>
  <si>
    <t>Thương</t>
  </si>
  <si>
    <t>Hà Nội</t>
  </si>
  <si>
    <t>Bình Phước</t>
  </si>
  <si>
    <t>Trâm</t>
  </si>
  <si>
    <t>Vân</t>
  </si>
  <si>
    <t>Phạm Thị Hồng</t>
  </si>
  <si>
    <t>Diễm</t>
  </si>
  <si>
    <t>An Giang</t>
  </si>
  <si>
    <t>Nguyễn Đức</t>
  </si>
  <si>
    <t>Dương</t>
  </si>
  <si>
    <t>Đức</t>
  </si>
  <si>
    <t>Giang</t>
  </si>
  <si>
    <t>Trần Thị Ngọc</t>
  </si>
  <si>
    <t>Huy</t>
  </si>
  <si>
    <t>Hưng</t>
  </si>
  <si>
    <t>Trần Thị Thanh</t>
  </si>
  <si>
    <t>Trần Thanh</t>
  </si>
  <si>
    <t>Ly</t>
  </si>
  <si>
    <t>21/03/1991</t>
  </si>
  <si>
    <t>Tùng</t>
  </si>
  <si>
    <t>Lê Thị Thanh</t>
  </si>
  <si>
    <t>Thoa</t>
  </si>
  <si>
    <t>Uyên</t>
  </si>
  <si>
    <t>Vinh</t>
  </si>
  <si>
    <t>Vy</t>
  </si>
  <si>
    <t>Nguyễn Tá Hà</t>
  </si>
  <si>
    <t>23/11/1988</t>
  </si>
  <si>
    <t>Nguyễn Tấn</t>
  </si>
  <si>
    <t>Lê Quang</t>
  </si>
  <si>
    <t>BẢNG GHI ĐIỂM THI CHỨNG CHỈ B TIN HỌC (ACCESS)</t>
  </si>
  <si>
    <t>BẢNG GHI ĐIỂM THI CHỨNG CHỈ B TIN HỌC (AUTO CAD)</t>
  </si>
  <si>
    <t>Đăk Lăk</t>
  </si>
  <si>
    <t>17/03/1991</t>
  </si>
  <si>
    <t>Nguyễn Quang</t>
  </si>
  <si>
    <t>Phát</t>
  </si>
  <si>
    <t>Thắm</t>
  </si>
  <si>
    <t>Nguyễn Hoàng</t>
  </si>
  <si>
    <t>Luyến</t>
  </si>
  <si>
    <t>Huỳnh Minh</t>
  </si>
  <si>
    <t>20/12/1987</t>
  </si>
  <si>
    <t>Hồ Diễm</t>
  </si>
  <si>
    <t>18/11/1990</t>
  </si>
  <si>
    <t>Phùng Văn</t>
  </si>
  <si>
    <t>27/03/1989</t>
  </si>
  <si>
    <t>Sáu</t>
  </si>
  <si>
    <t>Vũ Thị Phương</t>
  </si>
  <si>
    <t>Lê Minh</t>
  </si>
  <si>
    <t>08/10/1992</t>
  </si>
  <si>
    <t>v</t>
  </si>
  <si>
    <t>ThS. Lâm Thành Hiển</t>
  </si>
  <si>
    <t>Trần Thị Phương</t>
  </si>
  <si>
    <t>09/11/1992</t>
  </si>
  <si>
    <t>Lê Văn</t>
  </si>
  <si>
    <t>10/10/1988</t>
  </si>
  <si>
    <t>Trần Ngọc</t>
  </si>
  <si>
    <t>TP. Hồ Chí Minh</t>
  </si>
  <si>
    <t>Minh</t>
  </si>
  <si>
    <t>Nam</t>
  </si>
  <si>
    <t>Phạm Xuân</t>
  </si>
  <si>
    <t>Sơn</t>
  </si>
  <si>
    <t>05/09/1988</t>
  </si>
  <si>
    <t>Tân</t>
  </si>
  <si>
    <t>19/07/1992</t>
  </si>
  <si>
    <t>Huỳnh Thị</t>
  </si>
  <si>
    <t>Phạm Thị Mỹ</t>
  </si>
  <si>
    <t>Chu Quang</t>
  </si>
  <si>
    <t>06/02/1991</t>
  </si>
  <si>
    <t>Vĩnh Phúc</t>
  </si>
  <si>
    <t>Nguyễn Xuân</t>
  </si>
  <si>
    <t>24/06/1992</t>
  </si>
  <si>
    <t>04/05/1991</t>
  </si>
  <si>
    <t>Hoàng Anh</t>
  </si>
  <si>
    <t>Châu</t>
  </si>
  <si>
    <t>28/12/1993</t>
  </si>
  <si>
    <t>Trần Thị Bích</t>
  </si>
  <si>
    <t>Nguyễn Thị Hồng</t>
  </si>
  <si>
    <t>Huế</t>
  </si>
  <si>
    <t>Phạm Hồng</t>
  </si>
  <si>
    <t>Phạm Thị Thanh</t>
  </si>
  <si>
    <t>Thanh Hoá</t>
  </si>
  <si>
    <t>Ngọc</t>
  </si>
  <si>
    <t>Phú</t>
  </si>
  <si>
    <t>Nguyễn Anh</t>
  </si>
  <si>
    <t>15/12/1992</t>
  </si>
  <si>
    <t>Quảng Nam</t>
  </si>
  <si>
    <t>Nguyễn Thị Yến</t>
  </si>
  <si>
    <t>Yến</t>
  </si>
  <si>
    <t>Cảnh</t>
  </si>
  <si>
    <t>05/05/1979</t>
  </si>
  <si>
    <t>Hoàng Quang</t>
  </si>
  <si>
    <t>22/12/1992</t>
  </si>
  <si>
    <t>Phú Thọ</t>
  </si>
  <si>
    <t>Nguyễn Thị Kim</t>
  </si>
  <si>
    <t>25/02/1992</t>
  </si>
  <si>
    <t>02/08/1991</t>
  </si>
  <si>
    <t>10/11/1991</t>
  </si>
  <si>
    <t>15/12/1991</t>
  </si>
  <si>
    <t>Sang</t>
  </si>
  <si>
    <t>Phan Văn</t>
  </si>
  <si>
    <t>Phạm Minh</t>
  </si>
  <si>
    <t>Thắng</t>
  </si>
  <si>
    <t>Hồ Thị Kim</t>
  </si>
  <si>
    <t>Trà Vinh</t>
  </si>
  <si>
    <t>Tuyên Quang</t>
  </si>
  <si>
    <t>08/08/1993</t>
  </si>
  <si>
    <t>27/09/1992</t>
  </si>
  <si>
    <t>Nguyễn Ngọc Hà</t>
  </si>
  <si>
    <t>My</t>
  </si>
  <si>
    <t>12/09/1993</t>
  </si>
  <si>
    <t>Phấn</t>
  </si>
  <si>
    <t>21/03/1987</t>
  </si>
  <si>
    <t>Quảng Ninh</t>
  </si>
  <si>
    <t>Hậu Giang</t>
  </si>
  <si>
    <t>Cẩm</t>
  </si>
  <si>
    <t>01/10/1992</t>
  </si>
  <si>
    <t>Dũng</t>
  </si>
  <si>
    <t>02/12/1993</t>
  </si>
  <si>
    <t>19/05/1992</t>
  </si>
  <si>
    <t>Kiên</t>
  </si>
  <si>
    <t>Đỗ Thị Kim</t>
  </si>
  <si>
    <t>Liên</t>
  </si>
  <si>
    <t>Bùi Phạm Hải</t>
  </si>
  <si>
    <t>13/07/1992</t>
  </si>
  <si>
    <t>Hoàng Thị Ngọc</t>
  </si>
  <si>
    <t>Thúy</t>
  </si>
  <si>
    <t>Lương Thị Ngọc</t>
  </si>
  <si>
    <t>29/04/1984</t>
  </si>
  <si>
    <t>Lê Thị Hồng</t>
  </si>
  <si>
    <t>04/07/1990</t>
  </si>
  <si>
    <t>Nguyễn Thị Hiền</t>
  </si>
  <si>
    <t>Hồ Đức</t>
  </si>
  <si>
    <t>10/09/1988</t>
  </si>
  <si>
    <t>20/10/1991</t>
  </si>
  <si>
    <t>Thiện</t>
  </si>
  <si>
    <t>Trịnh Thị</t>
  </si>
  <si>
    <t>11/12/1985</t>
  </si>
  <si>
    <t>25/05/1986</t>
  </si>
  <si>
    <t>Triết</t>
  </si>
  <si>
    <t>10/11/1989</t>
  </si>
  <si>
    <t>Trường</t>
  </si>
  <si>
    <t>22/11/1982</t>
  </si>
  <si>
    <t>Hà Bắc</t>
  </si>
  <si>
    <t>15/05/1988</t>
  </si>
  <si>
    <t>Viễn</t>
  </si>
  <si>
    <t>04/09/1988</t>
  </si>
  <si>
    <t>30/05/1991</t>
  </si>
  <si>
    <t>12/11/1988</t>
  </si>
  <si>
    <t>Lê Tiến</t>
  </si>
  <si>
    <t>Phạm Thị Hương</t>
  </si>
  <si>
    <t>20/12/1990</t>
  </si>
  <si>
    <t>25/06/1987</t>
  </si>
  <si>
    <t>Ngà</t>
  </si>
  <si>
    <t>Hải Dương</t>
  </si>
  <si>
    <t>Sương</t>
  </si>
  <si>
    <t>Vũ Thị Thu</t>
  </si>
  <si>
    <t>19/05/1990</t>
  </si>
  <si>
    <t>Đỗ Thị</t>
  </si>
  <si>
    <t>Nguyễn Thanh</t>
  </si>
  <si>
    <t>Nguyễn Thị Thùy</t>
  </si>
  <si>
    <t>Đinh Quốc</t>
  </si>
  <si>
    <t>23/07/1985</t>
  </si>
  <si>
    <t>Nguyễn Cao</t>
  </si>
  <si>
    <t>Kỳ</t>
  </si>
  <si>
    <t>02/12/1990</t>
  </si>
  <si>
    <t>Hồ Phương</t>
  </si>
  <si>
    <t>29/03/1990</t>
  </si>
  <si>
    <t>Hà Thị Ngọc</t>
  </si>
  <si>
    <t>24/04/1989</t>
  </si>
  <si>
    <t>Phạm Ngọc</t>
  </si>
  <si>
    <t>08/11/1990</t>
  </si>
  <si>
    <t>Thịnh</t>
  </si>
  <si>
    <t>13/08/1991</t>
  </si>
  <si>
    <t>Nguyễn Thị Mai</t>
  </si>
  <si>
    <t>Tứ</t>
  </si>
  <si>
    <t>Nguyễn Thị Minh</t>
  </si>
  <si>
    <t>Ân</t>
  </si>
  <si>
    <t>Trần Thị Kim</t>
  </si>
  <si>
    <t>Nhàn</t>
  </si>
  <si>
    <t>Thi</t>
  </si>
  <si>
    <t>03/08/1992</t>
  </si>
  <si>
    <t>Tính</t>
  </si>
  <si>
    <t>20/06/1992</t>
  </si>
  <si>
    <t>1990</t>
  </si>
  <si>
    <t>Đồng Tháp</t>
  </si>
  <si>
    <t>11/11/1988</t>
  </si>
  <si>
    <t>Bình</t>
  </si>
  <si>
    <t>05/04/1991</t>
  </si>
  <si>
    <t>Lê Ngọc</t>
  </si>
  <si>
    <t>25/01/1986</t>
  </si>
  <si>
    <t>06/07/1992</t>
  </si>
  <si>
    <t>Đỗ Thị Ánh</t>
  </si>
  <si>
    <t>25/09/1986</t>
  </si>
  <si>
    <t>Nguyễn Thị Mỹ</t>
  </si>
  <si>
    <t>Lâm Ngọc Quế</t>
  </si>
  <si>
    <t>05/05/1989</t>
  </si>
  <si>
    <t>Kon Tum</t>
  </si>
  <si>
    <t>Trần Tấn</t>
  </si>
  <si>
    <t>24/09/1991</t>
  </si>
  <si>
    <t>Phong</t>
  </si>
  <si>
    <t>Lê Thị Kim</t>
  </si>
  <si>
    <t>Phụng</t>
  </si>
  <si>
    <t>06/07/1991</t>
  </si>
  <si>
    <t>Vũ</t>
  </si>
  <si>
    <t>Huỳnh Phạm Hồng</t>
  </si>
  <si>
    <t>Nguyễn Quốc Huy</t>
  </si>
  <si>
    <t>22/09/1988</t>
  </si>
  <si>
    <t>Huỳnh Thanh</t>
  </si>
  <si>
    <t>10/01/1988</t>
  </si>
  <si>
    <t>Khánh Hoà</t>
  </si>
  <si>
    <t>Ngày thi: 11/11/2012</t>
  </si>
  <si>
    <t>Bùi Thị Diệu</t>
  </si>
  <si>
    <t>Ánh</t>
  </si>
  <si>
    <t>21/02/1990</t>
  </si>
  <si>
    <t>Ngô Định</t>
  </si>
  <si>
    <t>Bá</t>
  </si>
  <si>
    <t>13/05/1987</t>
  </si>
  <si>
    <t>Bùi Thế</t>
  </si>
  <si>
    <t>Biên</t>
  </si>
  <si>
    <t>09/10/1990</t>
  </si>
  <si>
    <t>Phan Thị Thạch</t>
  </si>
  <si>
    <t>03/04/1991</t>
  </si>
  <si>
    <t>Lê Thị Trân</t>
  </si>
  <si>
    <t>06/01/1992</t>
  </si>
  <si>
    <t>Lê Trần Ngân</t>
  </si>
  <si>
    <t>22/01/1991</t>
  </si>
  <si>
    <t>Ngụy Thị</t>
  </si>
  <si>
    <t>Có</t>
  </si>
  <si>
    <t>1991</t>
  </si>
  <si>
    <t>Tạ Tương</t>
  </si>
  <si>
    <t>Đắc</t>
  </si>
  <si>
    <t>23/07/1991</t>
  </si>
  <si>
    <t>Đạt</t>
  </si>
  <si>
    <t>28/09/1988</t>
  </si>
  <si>
    <t>Lương Thị Yến</t>
  </si>
  <si>
    <t>24/12/1991</t>
  </si>
  <si>
    <t>Ngô Đình</t>
  </si>
  <si>
    <t>17/05/1993</t>
  </si>
  <si>
    <t>Lê Thị Thu</t>
  </si>
  <si>
    <t>Diễn</t>
  </si>
  <si>
    <t>28/08/1991</t>
  </si>
  <si>
    <t>Châu Tiến</t>
  </si>
  <si>
    <t>Đoàn</t>
  </si>
  <si>
    <t>03/02/1992</t>
  </si>
  <si>
    <t>Nguyễn Tiến</t>
  </si>
  <si>
    <t>Đồng</t>
  </si>
  <si>
    <t>23/01/1989</t>
  </si>
  <si>
    <t>Hà Tây</t>
  </si>
  <si>
    <t>29/03/1992</t>
  </si>
  <si>
    <t>Lê Thùy</t>
  </si>
  <si>
    <t>Vũ Văn</t>
  </si>
  <si>
    <t>Được</t>
  </si>
  <si>
    <t>08/08/1991</t>
  </si>
  <si>
    <t>Đoàn Thị Thùy</t>
  </si>
  <si>
    <t>20/03/1991</t>
  </si>
  <si>
    <t>Ngô Thanh Đình</t>
  </si>
  <si>
    <t>27/08/1990</t>
  </si>
  <si>
    <t>20/08/1989</t>
  </si>
  <si>
    <t>Đỗ Thị Ninh</t>
  </si>
  <si>
    <t>06/10/1993</t>
  </si>
  <si>
    <t>Yên Thị</t>
  </si>
  <si>
    <t>09/03/1992</t>
  </si>
  <si>
    <t>Lưu Thị Thu</t>
  </si>
  <si>
    <t>16/04/1992</t>
  </si>
  <si>
    <t>02/06/1989</t>
  </si>
  <si>
    <t>Luyện Ngọc</t>
  </si>
  <si>
    <t>13/01/1992</t>
  </si>
  <si>
    <t>18/09/1992</t>
  </si>
  <si>
    <t>Nguyễn Thị Thúy</t>
  </si>
  <si>
    <t>14/10/1992</t>
  </si>
  <si>
    <t>Phan Thị</t>
  </si>
  <si>
    <t>10/04/1992</t>
  </si>
  <si>
    <t>H' Bap</t>
  </si>
  <si>
    <t>Hdok</t>
  </si>
  <si>
    <t>04/03/1990</t>
  </si>
  <si>
    <t>Hiến</t>
  </si>
  <si>
    <t>Diệp Thị</t>
  </si>
  <si>
    <t>Mai Thị Ngọc</t>
  </si>
  <si>
    <t>05/02/1992</t>
  </si>
  <si>
    <t>Nguyễn Thị Diệu</t>
  </si>
  <si>
    <t>Nông Thị</t>
  </si>
  <si>
    <t>26/06/1990</t>
  </si>
  <si>
    <t>01/09/1989</t>
  </si>
  <si>
    <t>23/08/1988</t>
  </si>
  <si>
    <t>Nguyễn Thị Ngọc</t>
  </si>
  <si>
    <t>24/10/1992</t>
  </si>
  <si>
    <t>Dương Tố</t>
  </si>
  <si>
    <t>Hoài</t>
  </si>
  <si>
    <t>17/09/1992</t>
  </si>
  <si>
    <t>Phạm Công</t>
  </si>
  <si>
    <t>Hoan</t>
  </si>
  <si>
    <t>02/04/1990</t>
  </si>
  <si>
    <t>Nguyễn Hữu</t>
  </si>
  <si>
    <t>Hoè</t>
  </si>
  <si>
    <t>02/03/1985</t>
  </si>
  <si>
    <t>Cần Thơ</t>
  </si>
  <si>
    <t>Lê Thị Phương</t>
  </si>
  <si>
    <t>14/03/1993</t>
  </si>
  <si>
    <t>18/07/1987</t>
  </si>
  <si>
    <t>18/11/1992</t>
  </si>
  <si>
    <t>25/07/1992</t>
  </si>
  <si>
    <t>Huệ</t>
  </si>
  <si>
    <t>10/06/1993</t>
  </si>
  <si>
    <t>Mai Thị Lý</t>
  </si>
  <si>
    <t>15/05/1990</t>
  </si>
  <si>
    <t>trần thị thu</t>
  </si>
  <si>
    <t>huyền</t>
  </si>
  <si>
    <t>26/03/1992</t>
  </si>
  <si>
    <t>19/09/1991</t>
  </si>
  <si>
    <t>Liễu</t>
  </si>
  <si>
    <t>29/08/1984</t>
  </si>
  <si>
    <t>Hồ Xuân Hà</t>
  </si>
  <si>
    <t>Hoàng Thị</t>
  </si>
  <si>
    <t>Huỳnh Thị Vũ</t>
  </si>
  <si>
    <t>Luật</t>
  </si>
  <si>
    <t>25/03/1993</t>
  </si>
  <si>
    <t>Trần Thị Diễm</t>
  </si>
  <si>
    <t>Mai Triệu Bích</t>
  </si>
  <si>
    <t>07/09/1990</t>
  </si>
  <si>
    <t>24/04/1991</t>
  </si>
  <si>
    <t>06/09/1992</t>
  </si>
  <si>
    <t>Vũ Thị</t>
  </si>
  <si>
    <t>Ngát</t>
  </si>
  <si>
    <t>27/12/1992</t>
  </si>
  <si>
    <t>Phạm Văn</t>
  </si>
  <si>
    <t>Nghĩa</t>
  </si>
  <si>
    <t>15/10/1984</t>
  </si>
  <si>
    <t>Nguyễn Tuyết Quỳnh</t>
  </si>
  <si>
    <t>14/03/1992</t>
  </si>
  <si>
    <t>08/11/1992</t>
  </si>
  <si>
    <t>Những</t>
  </si>
  <si>
    <t>21/01/1992</t>
  </si>
  <si>
    <t>Võ Phú</t>
  </si>
  <si>
    <t>15/01/1988</t>
  </si>
  <si>
    <t>Nguyễn Thị Lan</t>
  </si>
  <si>
    <t>21/12/1993</t>
  </si>
  <si>
    <t>21/03/1990</t>
  </si>
  <si>
    <t>Bùi Thị Thu</t>
  </si>
  <si>
    <t>22/08/1987</t>
  </si>
  <si>
    <t>Sáng</t>
  </si>
  <si>
    <t>10/01/1991</t>
  </si>
  <si>
    <t>27/07/1993</t>
  </si>
  <si>
    <t>Phùng Anh</t>
  </si>
  <si>
    <t>06/10/1989</t>
  </si>
  <si>
    <t>01/08/1984</t>
  </si>
  <si>
    <t>Lý Thị</t>
  </si>
  <si>
    <t>Thân</t>
  </si>
  <si>
    <t>10/02/1991</t>
  </si>
  <si>
    <t>Lạng Sơn</t>
  </si>
  <si>
    <t>Phan Thị Ngọc</t>
  </si>
  <si>
    <t>05/06/1992</t>
  </si>
  <si>
    <t>Hồ Ngọc Thu</t>
  </si>
  <si>
    <t>08/07/1991</t>
  </si>
  <si>
    <t>09/7 /1987</t>
  </si>
  <si>
    <t>21/11/1992</t>
  </si>
  <si>
    <t>Thừa Thiên - Hu</t>
  </si>
  <si>
    <t>07/06/1991</t>
  </si>
  <si>
    <t>Chữ Minh</t>
  </si>
  <si>
    <t>Thùy</t>
  </si>
  <si>
    <t>22/04/1991</t>
  </si>
  <si>
    <t>Trần Minh</t>
  </si>
  <si>
    <t>31/10/1990</t>
  </si>
  <si>
    <t>Thủy</t>
  </si>
  <si>
    <t>20/11/1991</t>
  </si>
  <si>
    <t>Trương Thị Thanh</t>
  </si>
  <si>
    <t>14/12/1988</t>
  </si>
  <si>
    <t>Võ Thị Thùy</t>
  </si>
  <si>
    <t>04/10/1991</t>
  </si>
  <si>
    <t>11/06/1990</t>
  </si>
  <si>
    <t>Bùi Thu Hoài</t>
  </si>
  <si>
    <t>18/03/1992</t>
  </si>
  <si>
    <t>Nguyễn Thị Hà</t>
  </si>
  <si>
    <t>18/09/1991</t>
  </si>
  <si>
    <t>Trong</t>
  </si>
  <si>
    <t>23/10/1987</t>
  </si>
  <si>
    <t>18/07/1991</t>
  </si>
  <si>
    <t>Trương Nhật</t>
  </si>
  <si>
    <t>03/04/1990</t>
  </si>
  <si>
    <t>06/06/1991</t>
  </si>
  <si>
    <t>Lâm Thành</t>
  </si>
  <si>
    <t>12/05/1981</t>
  </si>
  <si>
    <t>02/01/1991</t>
  </si>
  <si>
    <t>20/04/1990</t>
  </si>
  <si>
    <t>Lê Thanh</t>
  </si>
  <si>
    <t>06/02/1988</t>
  </si>
  <si>
    <t>Phạm Thanh</t>
  </si>
  <si>
    <t>04/11/1984</t>
  </si>
  <si>
    <t>Tuyến</t>
  </si>
  <si>
    <t>20/10/1990</t>
  </si>
  <si>
    <t>Vũ Thị Kim</t>
  </si>
  <si>
    <t>18/01/1992</t>
  </si>
  <si>
    <t>Đỗ Thị Bạch</t>
  </si>
  <si>
    <t>Tuyết</t>
  </si>
  <si>
    <t>13/04/1992</t>
  </si>
  <si>
    <t>Bùi</t>
  </si>
  <si>
    <t>Tý</t>
  </si>
  <si>
    <t>16/12/1992</t>
  </si>
  <si>
    <t>Đỗ Hòang</t>
  </si>
  <si>
    <t>16/01/1992</t>
  </si>
  <si>
    <t>Trịnh Thị Hồng</t>
  </si>
  <si>
    <t>28/03/1991</t>
  </si>
  <si>
    <t>Văn</t>
  </si>
  <si>
    <t>05/03/1992</t>
  </si>
  <si>
    <t>Nguyễn Huỳnh PhươngTrang</t>
  </si>
  <si>
    <t>Nguyễn Hà</t>
  </si>
  <si>
    <t>02/09/1983</t>
  </si>
  <si>
    <t>Nguyễn Hòang Hồng</t>
  </si>
  <si>
    <t>11/11/1991</t>
  </si>
  <si>
    <t>Phạm Thị Tú</t>
  </si>
  <si>
    <t>12/09/1986</t>
  </si>
  <si>
    <t>Nguyễn Đình</t>
  </si>
  <si>
    <t>Bách</t>
  </si>
  <si>
    <t>Trịnh Văn</t>
  </si>
  <si>
    <t>27/02/1992</t>
  </si>
  <si>
    <t>Bính</t>
  </si>
  <si>
    <t>02/09/1986</t>
  </si>
  <si>
    <t>19/04/1986</t>
  </si>
  <si>
    <t>Tạ Thị Hoà</t>
  </si>
  <si>
    <t>05/12/1992</t>
  </si>
  <si>
    <t>Sằn Thị Bích</t>
  </si>
  <si>
    <t>08/10/1989</t>
  </si>
  <si>
    <t>Hồ Văn</t>
  </si>
  <si>
    <t>12/08/1991</t>
  </si>
  <si>
    <t>Phùng Minh</t>
  </si>
  <si>
    <t>Chánh</t>
  </si>
  <si>
    <t>27/09/1990</t>
  </si>
  <si>
    <t>Chất</t>
  </si>
  <si>
    <t>30/11/1992</t>
  </si>
  <si>
    <t>Đào Thị Thanh</t>
  </si>
  <si>
    <t>08/12/1992</t>
  </si>
  <si>
    <t>10/12/1990</t>
  </si>
  <si>
    <t>08/05/1991</t>
  </si>
  <si>
    <t>09/12/1991</t>
  </si>
  <si>
    <t>Chính</t>
  </si>
  <si>
    <t>28/04/1992</t>
  </si>
  <si>
    <t>Lê Duy</t>
  </si>
  <si>
    <t>Chung</t>
  </si>
  <si>
    <t>04/07/1984</t>
  </si>
  <si>
    <t>Cơ</t>
  </si>
  <si>
    <t>11/09/1992</t>
  </si>
  <si>
    <t>Phạm Thành</t>
  </si>
  <si>
    <t>Công</t>
  </si>
  <si>
    <t>13/11/1989</t>
  </si>
  <si>
    <t>23/01/1991</t>
  </si>
  <si>
    <t>Lê Công</t>
  </si>
  <si>
    <t>10/12/1985</t>
  </si>
  <si>
    <t>Đạo</t>
  </si>
  <si>
    <t>02/11/1989</t>
  </si>
  <si>
    <t>Ngô Đinh Duy</t>
  </si>
  <si>
    <t>15/05/1992</t>
  </si>
  <si>
    <t>04/11/1993</t>
  </si>
  <si>
    <t>07/11/1993</t>
  </si>
  <si>
    <t>03/05/1992</t>
  </si>
  <si>
    <t>Phạm Đặng Thanh</t>
  </si>
  <si>
    <t>Đinh Thị</t>
  </si>
  <si>
    <t>Diên</t>
  </si>
  <si>
    <t>12/10/1993</t>
  </si>
  <si>
    <t>Nguyễn Đỗ Minh</t>
  </si>
  <si>
    <t>09/05/1990</t>
  </si>
  <si>
    <t>Trịnh Xuân</t>
  </si>
  <si>
    <t>01/06/1989</t>
  </si>
  <si>
    <t>Ngô Thu</t>
  </si>
  <si>
    <t>01/11/1991</t>
  </si>
  <si>
    <t xml:space="preserve">Nguyễn Thị Thanh   </t>
  </si>
  <si>
    <t>Trần Thị Thùy</t>
  </si>
  <si>
    <t>02/09/1987</t>
  </si>
  <si>
    <t>Đỗ Đức</t>
  </si>
  <si>
    <t>07/11/1987</t>
  </si>
  <si>
    <t>29/06/1992</t>
  </si>
  <si>
    <t>Quản Đình</t>
  </si>
  <si>
    <t>01/01/1992</t>
  </si>
  <si>
    <t>Phạm Đình Quang</t>
  </si>
  <si>
    <t>26/05/1983</t>
  </si>
  <si>
    <t>Đinh Thùy</t>
  </si>
  <si>
    <t>11/05/1992</t>
  </si>
  <si>
    <t>Lê Bích</t>
  </si>
  <si>
    <t>10/04/1993</t>
  </si>
  <si>
    <t>Nguyễn Thị Xuân</t>
  </si>
  <si>
    <t>24/03/1991</t>
  </si>
  <si>
    <t>Vũ Ngọc</t>
  </si>
  <si>
    <t>03/02/1989</t>
  </si>
  <si>
    <t>Lý Thị Hồng</t>
  </si>
  <si>
    <t>Gấm</t>
  </si>
  <si>
    <t>13/06/1986</t>
  </si>
  <si>
    <t>26/12/1987</t>
  </si>
  <si>
    <t>Nguyễn Trường</t>
  </si>
  <si>
    <t>11/02/1992</t>
  </si>
  <si>
    <t>Trương Thị Tú</t>
  </si>
  <si>
    <t>16/11/1990</t>
  </si>
  <si>
    <t>Huỳnh Thị Thu</t>
  </si>
  <si>
    <t>15/03/1991</t>
  </si>
  <si>
    <t xml:space="preserve">Nguyễn Thị Hoàng   </t>
  </si>
  <si>
    <t>16/02/1990</t>
  </si>
  <si>
    <t>27/08/1992</t>
  </si>
  <si>
    <t>Vũ Thị Đào Hải</t>
  </si>
  <si>
    <t>15/01/1992</t>
  </si>
  <si>
    <t>Văn Thị Kim</t>
  </si>
  <si>
    <t>Hạ</t>
  </si>
  <si>
    <t>13/03/1991</t>
  </si>
  <si>
    <t>05/10/1991</t>
  </si>
  <si>
    <t>Trịnh Thúc</t>
  </si>
  <si>
    <t>09/05/1989</t>
  </si>
  <si>
    <t>Đặng Thị Thu</t>
  </si>
  <si>
    <t>11/04/1988</t>
  </si>
  <si>
    <t>Phạm Thị Diệu</t>
  </si>
  <si>
    <t>20/07/1991</t>
  </si>
  <si>
    <t>05/12/1991</t>
  </si>
  <si>
    <t>Võ Thị Ngọc</t>
  </si>
  <si>
    <t>17/05/1985</t>
  </si>
  <si>
    <t>Hậu</t>
  </si>
  <si>
    <t>10/06/1992</t>
  </si>
  <si>
    <t>Trần Công</t>
  </si>
  <si>
    <t>02/10/1993</t>
  </si>
  <si>
    <t>22/02/1992</t>
  </si>
  <si>
    <t>Nguyễn Lê Minh</t>
  </si>
  <si>
    <t>26/01/1988</t>
  </si>
  <si>
    <t>Phạm Huỳnh Thuý</t>
  </si>
  <si>
    <t>15/04/1992</t>
  </si>
  <si>
    <t>Đinh Trung</t>
  </si>
  <si>
    <t>Hồ Thị Quỳnh</t>
  </si>
  <si>
    <t>09/01/1992</t>
  </si>
  <si>
    <t>Lê Thị Tuyết</t>
  </si>
  <si>
    <t>12/11/1991</t>
  </si>
  <si>
    <t>03/07/1991</t>
  </si>
  <si>
    <t>Vũ Dung</t>
  </si>
  <si>
    <t>18/05/1992</t>
  </si>
  <si>
    <t>30/12/1990</t>
  </si>
  <si>
    <t>Trần Thị Ánh</t>
  </si>
  <si>
    <t>01/01/1991</t>
  </si>
  <si>
    <t>10/07/1983</t>
  </si>
  <si>
    <t>Vũ Minh</t>
  </si>
  <si>
    <t>02/02/1991</t>
  </si>
  <si>
    <t>Doãn Thị Thanh</t>
  </si>
  <si>
    <t>13/02/1983</t>
  </si>
  <si>
    <t>22/01/1990</t>
  </si>
  <si>
    <t>Tạ Thị Thanh</t>
  </si>
  <si>
    <t>26/02/1989</t>
  </si>
  <si>
    <t>Võ Lê Diễm</t>
  </si>
  <si>
    <t>08/02/1988</t>
  </si>
  <si>
    <t>10/02/1982</t>
  </si>
  <si>
    <t>Hải Phòng</t>
  </si>
  <si>
    <t>18/12/1988</t>
  </si>
  <si>
    <t>Đoàn Thị Thu</t>
  </si>
  <si>
    <t>17/06/1993</t>
  </si>
  <si>
    <t>Hà Thị Thanh</t>
  </si>
  <si>
    <t>06/11/1980</t>
  </si>
  <si>
    <t xml:space="preserve">Đặng Hoàng     </t>
  </si>
  <si>
    <t>Khải</t>
  </si>
  <si>
    <t>19/06/1990</t>
  </si>
  <si>
    <t>Trần Hoàng Ngọc</t>
  </si>
  <si>
    <t>Khanh</t>
  </si>
  <si>
    <t>Đặng Thị</t>
  </si>
  <si>
    <t>12/06/1986</t>
  </si>
  <si>
    <t>05/04/1983</t>
  </si>
  <si>
    <t>Lê Thị Bích</t>
  </si>
  <si>
    <t>Lai</t>
  </si>
  <si>
    <t>10/10/1992</t>
  </si>
  <si>
    <t>Nguyễn Ôn Quang</t>
  </si>
  <si>
    <t>Lâm</t>
  </si>
  <si>
    <t>17/04/1992</t>
  </si>
  <si>
    <t>Đào Thị Phương</t>
  </si>
  <si>
    <t>24/06/1976</t>
  </si>
  <si>
    <t>10/11/1984</t>
  </si>
  <si>
    <t>Bùi Thị Thùy</t>
  </si>
  <si>
    <t>28/02/1992</t>
  </si>
  <si>
    <t>10/08/1989</t>
  </si>
  <si>
    <t>Lê Thị Yến</t>
  </si>
  <si>
    <t>08/10/1991</t>
  </si>
  <si>
    <t>Ngô Thị Phương</t>
  </si>
  <si>
    <t>08/06/1991</t>
  </si>
  <si>
    <t>28/04/1985</t>
  </si>
  <si>
    <t>Đoàn Thị</t>
  </si>
  <si>
    <t>01/05/1990</t>
  </si>
  <si>
    <t>24/10/1991</t>
  </si>
  <si>
    <t>20/11/1990</t>
  </si>
  <si>
    <t>Quản Thị</t>
  </si>
  <si>
    <t>Lợi</t>
  </si>
  <si>
    <t>13/02/1991</t>
  </si>
  <si>
    <t>Đỗ Khả Hoàng</t>
  </si>
  <si>
    <t>06/03/1992</t>
  </si>
  <si>
    <t>Trương Thành</t>
  </si>
  <si>
    <t>Luân</t>
  </si>
  <si>
    <t>08/02/1990</t>
  </si>
  <si>
    <t>Đoàn Thanh</t>
  </si>
  <si>
    <t>Luyên</t>
  </si>
  <si>
    <t>25/08/1981</t>
  </si>
  <si>
    <t>14/03/1991</t>
  </si>
  <si>
    <t>21/10/1991</t>
  </si>
  <si>
    <t>Giảng Hoàng</t>
  </si>
  <si>
    <t>Lê Phương</t>
  </si>
  <si>
    <t>28/10/1983</t>
  </si>
  <si>
    <t>17/05/1991</t>
  </si>
  <si>
    <t>Mai Thị Hằng</t>
  </si>
  <si>
    <t>26/05/1991</t>
  </si>
  <si>
    <t>01/04/1993</t>
  </si>
  <si>
    <t>Bùi Nguyễn Quỳnh</t>
  </si>
  <si>
    <t>04/12/1991</t>
  </si>
  <si>
    <t>07/02/1986</t>
  </si>
  <si>
    <t>Phan Thị Như</t>
  </si>
  <si>
    <t>Phan Thúy</t>
  </si>
  <si>
    <t>26/06/1992</t>
  </si>
  <si>
    <t>Nguyễn Trung</t>
  </si>
  <si>
    <t>01/01/1990</t>
  </si>
  <si>
    <t>Lê Đặng Bảo</t>
  </si>
  <si>
    <t>01/08/1991</t>
  </si>
  <si>
    <t>Nguyễn Lê Khánh</t>
  </si>
  <si>
    <t>02/09/1990</t>
  </si>
  <si>
    <t>Nguyễn Thị Ánh</t>
  </si>
  <si>
    <t>17/05/1986</t>
  </si>
  <si>
    <t>Vũ Thị Bảo</t>
  </si>
  <si>
    <t>07/03/1992</t>
  </si>
  <si>
    <t>Nhật</t>
  </si>
  <si>
    <t>17/03/1992</t>
  </si>
  <si>
    <t>Nguyễn Thị Cẩm</t>
  </si>
  <si>
    <t>10/06/1991</t>
  </si>
  <si>
    <t>Huỳnh Thị Quỳnh</t>
  </si>
  <si>
    <t>12/05/1988</t>
  </si>
  <si>
    <t>29/10/1992</t>
  </si>
  <si>
    <t>Nguyễn Quỳnh</t>
  </si>
  <si>
    <t>24/02/1988</t>
  </si>
  <si>
    <t>Lưu Thị</t>
  </si>
  <si>
    <t>16/05/1993</t>
  </si>
  <si>
    <t>26/08/1969</t>
  </si>
  <si>
    <t>Nguyễn Vũ Thiên</t>
  </si>
  <si>
    <t>30/03/1990</t>
  </si>
  <si>
    <t>Vòng Lập</t>
  </si>
  <si>
    <t>Phún</t>
  </si>
  <si>
    <t>16/03/1992</t>
  </si>
  <si>
    <t>Bùi Thanh</t>
  </si>
  <si>
    <t>28/02/1991</t>
  </si>
  <si>
    <t>Trần Vĩnh</t>
  </si>
  <si>
    <t>Phước</t>
  </si>
  <si>
    <t>26/09/1992</t>
  </si>
  <si>
    <t>Nguyễn Hồ Thanh</t>
  </si>
  <si>
    <t>09/07/1992</t>
  </si>
  <si>
    <t>Nguyễn Tấn Công</t>
  </si>
  <si>
    <t>02/05/1991</t>
  </si>
  <si>
    <t>Trần Thảo</t>
  </si>
  <si>
    <t>Bạch Thị Hoa</t>
  </si>
  <si>
    <t>30/12/1987</t>
  </si>
  <si>
    <t>Lê Hồng</t>
  </si>
  <si>
    <t>12/11/1992</t>
  </si>
  <si>
    <t>05/05/1990</t>
  </si>
  <si>
    <t>Quân</t>
  </si>
  <si>
    <t>16/11/1992</t>
  </si>
  <si>
    <t>Quanh</t>
  </si>
  <si>
    <t>Bùi Nguyễn Kim</t>
  </si>
  <si>
    <t>05/06/1991</t>
  </si>
  <si>
    <t>Vương Thị Lệ</t>
  </si>
  <si>
    <t>05/09/1992</t>
  </si>
  <si>
    <t>Nguyễn Vũ Minh</t>
  </si>
  <si>
    <t>Quyền</t>
  </si>
  <si>
    <t>Đỗ Minh</t>
  </si>
  <si>
    <t>01/03/1991</t>
  </si>
  <si>
    <t>Dư Tấn</t>
  </si>
  <si>
    <t>13/12/1991</t>
  </si>
  <si>
    <t>27/03/1983</t>
  </si>
  <si>
    <t>Ngô Thị Hồng</t>
  </si>
  <si>
    <t>29/04/1986</t>
  </si>
  <si>
    <t>Mai Ngọc Hồng</t>
  </si>
  <si>
    <t>17/01/1981</t>
  </si>
  <si>
    <t>Thành</t>
  </si>
  <si>
    <t>12/01/1992</t>
  </si>
  <si>
    <t>Phan Chí</t>
  </si>
  <si>
    <t>21/09/1985</t>
  </si>
  <si>
    <t>Hồ Thị Thu</t>
  </si>
  <si>
    <t>18/02/1992</t>
  </si>
  <si>
    <t>1985</t>
  </si>
  <si>
    <t>22/10/1992</t>
  </si>
  <si>
    <t>Lương Thị Thu</t>
  </si>
  <si>
    <t>Lý Thu</t>
  </si>
  <si>
    <t>22/08/1991</t>
  </si>
  <si>
    <t>26/10/1987</t>
  </si>
  <si>
    <t>Nguyễn Thị Hiếu</t>
  </si>
  <si>
    <t>17/12/1992</t>
  </si>
  <si>
    <t>29/04/1992</t>
  </si>
  <si>
    <t>05/11/1992</t>
  </si>
  <si>
    <t>08/01/1981</t>
  </si>
  <si>
    <t>10/08/1990</t>
  </si>
  <si>
    <t>Đặng Đình</t>
  </si>
  <si>
    <t>28/06/1990</t>
  </si>
  <si>
    <t>10/03/1989</t>
  </si>
  <si>
    <t>Lê Thị Thuý</t>
  </si>
  <si>
    <t>21/04/1991</t>
  </si>
  <si>
    <t>Đoàn Nguyễn Thanh</t>
  </si>
  <si>
    <t>Thơ</t>
  </si>
  <si>
    <t>27/06/1992</t>
  </si>
  <si>
    <t>Lại Hữu</t>
  </si>
  <si>
    <t>Thọ</t>
  </si>
  <si>
    <t>01/04/1991</t>
  </si>
  <si>
    <t>Bùi Thị Huyền</t>
  </si>
  <si>
    <t>08/04/1992</t>
  </si>
  <si>
    <t>Đoàn Xuân</t>
  </si>
  <si>
    <t>25/09/1984</t>
  </si>
  <si>
    <t>Vũ Hoài</t>
  </si>
  <si>
    <t>15/12/1984</t>
  </si>
  <si>
    <t>16/10/1991</t>
  </si>
  <si>
    <t>Nguyễn Thị Anh</t>
  </si>
  <si>
    <t>12/01/1991</t>
  </si>
  <si>
    <t>Nguyễn Thị Bảo</t>
  </si>
  <si>
    <t>Vũ Đức</t>
  </si>
  <si>
    <t>06/01/1970</t>
  </si>
  <si>
    <t>Ninh Thị</t>
  </si>
  <si>
    <t>01/04/1992</t>
  </si>
  <si>
    <t>Đăk Nông</t>
  </si>
  <si>
    <t>Thưởng</t>
  </si>
  <si>
    <t>19/03/1992</t>
  </si>
  <si>
    <t>Cao Thị Đoan</t>
  </si>
  <si>
    <t>Thuý</t>
  </si>
  <si>
    <t>11/04/1990</t>
  </si>
  <si>
    <t>01/05/1991</t>
  </si>
  <si>
    <t>Bùi Lê Diễm</t>
  </si>
  <si>
    <t>26/01/1983</t>
  </si>
  <si>
    <t>11/03/1991</t>
  </si>
  <si>
    <t>Phan Thị Lệ</t>
  </si>
  <si>
    <t>15/05/1991</t>
  </si>
  <si>
    <t>Huỳnh Thị Xuân</t>
  </si>
  <si>
    <t>06/04/1992</t>
  </si>
  <si>
    <t>22/02/1983</t>
  </si>
  <si>
    <t>Bắc Ninh</t>
  </si>
  <si>
    <t>11/08/1991</t>
  </si>
  <si>
    <t>Tín</t>
  </si>
  <si>
    <t>20/02/1992</t>
  </si>
  <si>
    <t>20/04/1992</t>
  </si>
  <si>
    <t>Ngô Trí</t>
  </si>
  <si>
    <t>11/11/1990</t>
  </si>
  <si>
    <t>30/09/1990</t>
  </si>
  <si>
    <t>05/11/1983</t>
  </si>
  <si>
    <t>Hoà Bình</t>
  </si>
  <si>
    <t>Ngô Nữ Huyền</t>
  </si>
  <si>
    <t>Phan Minh</t>
  </si>
  <si>
    <t>01/12/1990</t>
  </si>
  <si>
    <t>Đỗ Đài</t>
  </si>
  <si>
    <t>24/04/1993</t>
  </si>
  <si>
    <t>Nguyễn Sơn</t>
  </si>
  <si>
    <t>25/02/1991</t>
  </si>
  <si>
    <t xml:space="preserve">Nguyễn Thị Huyền   </t>
  </si>
  <si>
    <t>Phạm Thị Nghiêm</t>
  </si>
  <si>
    <t>Triều</t>
  </si>
  <si>
    <t>20/11/1992</t>
  </si>
  <si>
    <t>Trọng</t>
  </si>
  <si>
    <t>12/02/1986</t>
  </si>
  <si>
    <t>Đỗ Thị Thanh</t>
  </si>
  <si>
    <t>04/12/1992</t>
  </si>
  <si>
    <t>20/08/1991</t>
  </si>
  <si>
    <t>15/07/1989</t>
  </si>
  <si>
    <t>Bùi Văn</t>
  </si>
  <si>
    <t>Trưởng</t>
  </si>
  <si>
    <t>31/03/1991</t>
  </si>
  <si>
    <t>Tạ Hoàng</t>
  </si>
  <si>
    <t>Tú</t>
  </si>
  <si>
    <t>04/05/1984</t>
  </si>
  <si>
    <t>15/09/1990</t>
  </si>
  <si>
    <t>Trịnh Đoàn Quốc</t>
  </si>
  <si>
    <t>05/10/1992</t>
  </si>
  <si>
    <t>11/12/1990</t>
  </si>
  <si>
    <t>Đặng Văn</t>
  </si>
  <si>
    <t>29/09/1984</t>
  </si>
  <si>
    <t>04/03/1991</t>
  </si>
  <si>
    <t>Trần Thị Đăng</t>
  </si>
  <si>
    <t>Tuyệt</t>
  </si>
  <si>
    <t>21/08/1992</t>
  </si>
  <si>
    <t>Mạc Lệ</t>
  </si>
  <si>
    <t>Bùi Thị Cẫm</t>
  </si>
  <si>
    <t>04/08/1993</t>
  </si>
  <si>
    <t>24/08/1988</t>
  </si>
  <si>
    <t>20/12/1993</t>
  </si>
  <si>
    <t>Lê Thị Thúy</t>
  </si>
  <si>
    <t>23/12/1991</t>
  </si>
  <si>
    <t>22/04/1987</t>
  </si>
  <si>
    <t>08/02/1992</t>
  </si>
  <si>
    <t>Nguyễn Đỗ Huy</t>
  </si>
  <si>
    <t>12/12/1985</t>
  </si>
  <si>
    <t>Võ Thị Bảo</t>
  </si>
  <si>
    <t>Vi</t>
  </si>
  <si>
    <t>11/11/1987</t>
  </si>
  <si>
    <t>Nguyễn Thành</t>
  </si>
  <si>
    <t>Phạm Huỳnh Thiện</t>
  </si>
  <si>
    <t>25/04/1989</t>
  </si>
  <si>
    <t>Vụ</t>
  </si>
  <si>
    <t>27/10/1988</t>
  </si>
  <si>
    <t>Bùi Thị Như</t>
  </si>
  <si>
    <t>Ý</t>
  </si>
  <si>
    <t>14/07/1984</t>
  </si>
  <si>
    <t>09/04/1992</t>
  </si>
  <si>
    <t>Trần Cao Phi</t>
  </si>
  <si>
    <t>10/10/1991</t>
  </si>
  <si>
    <t>Trần Thị Hải</t>
  </si>
  <si>
    <t>22/02/1991</t>
  </si>
  <si>
    <t>Võ Thị Xuân</t>
  </si>
  <si>
    <t>29/06/1978</t>
  </si>
  <si>
    <t>Mai Duy</t>
  </si>
  <si>
    <t>13/06/1990</t>
  </si>
  <si>
    <t>Diệu</t>
  </si>
  <si>
    <t>10/05/1989</t>
  </si>
  <si>
    <t>Võ Đăng</t>
  </si>
  <si>
    <t>22/02/1993</t>
  </si>
  <si>
    <t>Phan Thanh</t>
  </si>
  <si>
    <t>10/10/1990</t>
  </si>
  <si>
    <t>Hân</t>
  </si>
  <si>
    <t>Hoà</t>
  </si>
  <si>
    <t>25/03/1985</t>
  </si>
  <si>
    <t>Lê Anh</t>
  </si>
  <si>
    <t>08/09/1989</t>
  </si>
  <si>
    <t>Nguyễn Mai</t>
  </si>
  <si>
    <t>24/07/1990</t>
  </si>
  <si>
    <t>31/12/1989</t>
  </si>
  <si>
    <t>Văn Kông Đức</t>
  </si>
  <si>
    <t>Kha</t>
  </si>
  <si>
    <t>Khiêm</t>
  </si>
  <si>
    <t>15/07/1991</t>
  </si>
  <si>
    <t>04/09/1992</t>
  </si>
  <si>
    <t>Phan Thị Sao</t>
  </si>
  <si>
    <t>04/04/1993</t>
  </si>
  <si>
    <t>Mai Kim</t>
  </si>
  <si>
    <t>17/03/1990</t>
  </si>
  <si>
    <t>Dương Thị Hương</t>
  </si>
  <si>
    <t>Nghiệp</t>
  </si>
  <si>
    <t>25/09/1993</t>
  </si>
  <si>
    <t>Trương Thị Bích</t>
  </si>
  <si>
    <t>Đinh Ngọc Hoàng</t>
  </si>
  <si>
    <t>24/09/1993</t>
  </si>
  <si>
    <t>22/01/1992</t>
  </si>
  <si>
    <t>Nguyễn Đại</t>
  </si>
  <si>
    <t>03/04/1987</t>
  </si>
  <si>
    <t>Võ Nguyên</t>
  </si>
  <si>
    <t>24/08/1992</t>
  </si>
  <si>
    <t>Huỳnh Quốc</t>
  </si>
  <si>
    <t>Phục</t>
  </si>
  <si>
    <t>18/10/1990</t>
  </si>
  <si>
    <t>Vũ Hoàng</t>
  </si>
  <si>
    <t>24/08/1991</t>
  </si>
  <si>
    <t>Nguyễn Thị Như</t>
  </si>
  <si>
    <t>16/02/1993</t>
  </si>
  <si>
    <t>19/05/1993</t>
  </si>
  <si>
    <t>Thản</t>
  </si>
  <si>
    <t>14/07/1989</t>
  </si>
  <si>
    <t>16/02/1986</t>
  </si>
  <si>
    <t>Đinh Gia</t>
  </si>
  <si>
    <t>15/11/1988</t>
  </si>
  <si>
    <t>Lý Quang</t>
  </si>
  <si>
    <t>04/02/1992</t>
  </si>
  <si>
    <t>Tôn Hoàng</t>
  </si>
  <si>
    <t>14/02/1988</t>
  </si>
  <si>
    <t>12/12/1992</t>
  </si>
  <si>
    <t>Tăng Bá</t>
  </si>
  <si>
    <t>20/01/1990</t>
  </si>
  <si>
    <t>Thới Thị</t>
  </si>
  <si>
    <t>10/02/1989</t>
  </si>
  <si>
    <t>12/12/1993</t>
  </si>
  <si>
    <t>Huỳnh Chí</t>
  </si>
  <si>
    <t>18/11/1987</t>
  </si>
  <si>
    <t>Phạm Thị Lệ</t>
  </si>
  <si>
    <t>01/11/1987</t>
  </si>
  <si>
    <t>12/02/1992</t>
  </si>
  <si>
    <t>Hướng</t>
  </si>
  <si>
    <t>Nguyễn Nam</t>
  </si>
  <si>
    <t>Mỹ</t>
  </si>
  <si>
    <t>26/04/1990</t>
  </si>
  <si>
    <t>03/08/1987</t>
  </si>
  <si>
    <t>15/04/1993</t>
  </si>
  <si>
    <t>20/08/1986</t>
  </si>
  <si>
    <t>Kiều Thị Thu</t>
  </si>
  <si>
    <t>26/08/1991</t>
  </si>
  <si>
    <t>Nhiều</t>
  </si>
  <si>
    <t>28/03/1989</t>
  </si>
  <si>
    <t>Phan Thị Hiền</t>
  </si>
  <si>
    <t>27/12/1989</t>
  </si>
  <si>
    <t>Phạm Hữu</t>
  </si>
  <si>
    <t>07/01/1993</t>
  </si>
  <si>
    <t>Quề</t>
  </si>
  <si>
    <t>25/05/1992</t>
  </si>
  <si>
    <t>30/04/1987</t>
  </si>
  <si>
    <t>Sen</t>
  </si>
  <si>
    <t>Mai Thị Tuyết</t>
  </si>
  <si>
    <t>08/03/1991</t>
  </si>
  <si>
    <t>Chu Văn</t>
  </si>
  <si>
    <t>Mai Thị</t>
  </si>
  <si>
    <t>The</t>
  </si>
  <si>
    <t>16/11/1988</t>
  </si>
  <si>
    <t>28/01/1983</t>
  </si>
  <si>
    <t>Hồ Thị Xuân</t>
  </si>
  <si>
    <t>02/10/1990</t>
  </si>
  <si>
    <t>Trương Thị Thu</t>
  </si>
  <si>
    <t>10/04/1991</t>
  </si>
  <si>
    <t>03/03/1990</t>
  </si>
  <si>
    <t>Bá Văn</t>
  </si>
  <si>
    <t>Vương Quốc</t>
  </si>
  <si>
    <t>Tuệ</t>
  </si>
  <si>
    <t>18/03/1991</t>
  </si>
  <si>
    <t>06/12/1989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</si>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</sst>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57" fillId="0" borderId="13" xfId="58" applyNumberFormat="1" applyFont="1" applyBorder="1" applyAlignment="1">
      <alignment horizontal="left" vertical="center"/>
      <protection/>
    </xf>
    <xf numFmtId="49" fontId="57" fillId="0" borderId="14" xfId="58" applyNumberFormat="1" applyFont="1" applyBorder="1" applyAlignment="1">
      <alignment horizontal="left" vertical="center"/>
      <protection/>
    </xf>
    <xf numFmtId="49" fontId="57" fillId="0" borderId="12" xfId="58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 quotePrefix="1">
      <alignment horizontal="center" vertical="center"/>
    </xf>
    <xf numFmtId="49" fontId="58" fillId="0" borderId="14" xfId="58" applyNumberFormat="1" applyFont="1" applyBorder="1" applyAlignment="1">
      <alignment horizontal="left" vertical="center"/>
      <protection/>
    </xf>
    <xf numFmtId="49" fontId="14" fillId="32" borderId="12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16" fillId="0" borderId="0" xfId="59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3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danhsach-k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40671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18">
      <selection activeCell="E125" sqref="E125:G130"/>
    </sheetView>
  </sheetViews>
  <sheetFormatPr defaultColWidth="9.140625" defaultRowHeight="12.75"/>
  <cols>
    <col min="1" max="1" width="5.7109375" style="9" customWidth="1"/>
    <col min="2" max="2" width="21.7109375" style="9" customWidth="1"/>
    <col min="3" max="3" width="9.00390625" style="9" customWidth="1"/>
    <col min="4" max="4" width="12.00390625" style="9" customWidth="1"/>
    <col min="5" max="5" width="20.71093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0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7" customHeight="1">
      <c r="A4" s="40" t="s">
        <v>7</v>
      </c>
      <c r="B4" s="40"/>
      <c r="C4" s="40"/>
      <c r="D4" s="40"/>
      <c r="E4" s="40"/>
      <c r="F4" s="40"/>
      <c r="G4" s="40"/>
      <c r="H4" s="12"/>
      <c r="I4" s="12"/>
      <c r="J4" s="12"/>
    </row>
    <row r="5" spans="1:11" s="1" customFormat="1" ht="23.25" customHeight="1">
      <c r="A5" s="41" t="s">
        <v>321</v>
      </c>
      <c r="B5" s="41"/>
      <c r="C5" s="41"/>
      <c r="D5" s="41"/>
      <c r="E5" s="41"/>
      <c r="F5" s="41"/>
      <c r="G5" s="41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35" t="s">
        <v>8</v>
      </c>
      <c r="C7" s="36"/>
      <c r="D7" s="3" t="s">
        <v>1</v>
      </c>
      <c r="E7" s="3" t="s">
        <v>2</v>
      </c>
      <c r="F7" s="4" t="s">
        <v>9</v>
      </c>
      <c r="G7" s="4" t="s">
        <v>10</v>
      </c>
    </row>
    <row r="8" spans="1:7" ht="15">
      <c r="A8" s="17">
        <v>1</v>
      </c>
      <c r="B8" s="25" t="s">
        <v>162</v>
      </c>
      <c r="C8" s="26" t="s">
        <v>15</v>
      </c>
      <c r="D8" s="27" t="s">
        <v>163</v>
      </c>
      <c r="E8" s="27" t="s">
        <v>14</v>
      </c>
      <c r="F8" s="28">
        <v>7.5</v>
      </c>
      <c r="G8" s="29" t="str">
        <f aca="true" t="shared" si="0" ref="G8:G39">IF(F8&lt;5,"Không đạt",IF(F8&gt;=8,"Giỏi",IF(F8&gt;=7,"Khá","Trung bình")))</f>
        <v>Khá</v>
      </c>
    </row>
    <row r="9" spans="1:7" ht="15">
      <c r="A9" s="17">
        <v>2</v>
      </c>
      <c r="B9" s="25" t="s">
        <v>322</v>
      </c>
      <c r="C9" s="26" t="s">
        <v>323</v>
      </c>
      <c r="D9" s="27" t="s">
        <v>324</v>
      </c>
      <c r="E9" s="27" t="s">
        <v>224</v>
      </c>
      <c r="F9" s="28">
        <v>6.5</v>
      </c>
      <c r="G9" s="29" t="str">
        <f t="shared" si="0"/>
        <v>Trung bình</v>
      </c>
    </row>
    <row r="10" spans="1:7" ht="15">
      <c r="A10" s="17">
        <v>3</v>
      </c>
      <c r="B10" s="25" t="s">
        <v>325</v>
      </c>
      <c r="C10" s="26" t="s">
        <v>326</v>
      </c>
      <c r="D10" s="27" t="s">
        <v>327</v>
      </c>
      <c r="E10" s="27" t="s">
        <v>49</v>
      </c>
      <c r="F10" s="28">
        <v>8</v>
      </c>
      <c r="G10" s="29" t="str">
        <f t="shared" si="0"/>
        <v>Giỏi</v>
      </c>
    </row>
    <row r="11" spans="1:7" ht="15">
      <c r="A11" s="17">
        <v>4</v>
      </c>
      <c r="B11" s="25" t="s">
        <v>328</v>
      </c>
      <c r="C11" s="26" t="s">
        <v>329</v>
      </c>
      <c r="D11" s="27" t="s">
        <v>330</v>
      </c>
      <c r="E11" s="27" t="s">
        <v>58</v>
      </c>
      <c r="F11" s="28">
        <v>3</v>
      </c>
      <c r="G11" s="29" t="str">
        <f t="shared" si="0"/>
        <v>Không đạt</v>
      </c>
    </row>
    <row r="12" spans="1:7" ht="15">
      <c r="A12" s="17">
        <v>5</v>
      </c>
      <c r="B12" s="25" t="s">
        <v>331</v>
      </c>
      <c r="C12" s="26" t="s">
        <v>225</v>
      </c>
      <c r="D12" s="27" t="s">
        <v>332</v>
      </c>
      <c r="E12" s="27" t="s">
        <v>16</v>
      </c>
      <c r="F12" s="28">
        <v>8</v>
      </c>
      <c r="G12" s="29" t="str">
        <f t="shared" si="0"/>
        <v>Giỏi</v>
      </c>
    </row>
    <row r="13" spans="1:7" ht="15">
      <c r="A13" s="17">
        <v>6</v>
      </c>
      <c r="B13" s="25" t="s">
        <v>333</v>
      </c>
      <c r="C13" s="26" t="s">
        <v>184</v>
      </c>
      <c r="D13" s="27" t="s">
        <v>334</v>
      </c>
      <c r="E13" s="27" t="s">
        <v>14</v>
      </c>
      <c r="F13" s="28">
        <v>8</v>
      </c>
      <c r="G13" s="29" t="str">
        <f t="shared" si="0"/>
        <v>Giỏi</v>
      </c>
    </row>
    <row r="14" spans="1:7" ht="15">
      <c r="A14" s="17">
        <v>7</v>
      </c>
      <c r="B14" s="25" t="s">
        <v>335</v>
      </c>
      <c r="C14" s="26" t="s">
        <v>184</v>
      </c>
      <c r="D14" s="27" t="s">
        <v>336</v>
      </c>
      <c r="E14" s="27" t="s">
        <v>14</v>
      </c>
      <c r="F14" s="28">
        <v>9.5</v>
      </c>
      <c r="G14" s="29" t="str">
        <f t="shared" si="0"/>
        <v>Giỏi</v>
      </c>
    </row>
    <row r="15" spans="1:7" ht="15">
      <c r="A15" s="17">
        <v>8</v>
      </c>
      <c r="B15" s="25" t="s">
        <v>337</v>
      </c>
      <c r="C15" s="26" t="s">
        <v>338</v>
      </c>
      <c r="D15" s="27" t="s">
        <v>339</v>
      </c>
      <c r="E15" s="27" t="s">
        <v>27</v>
      </c>
      <c r="F15" s="28">
        <v>8.5</v>
      </c>
      <c r="G15" s="29" t="str">
        <f t="shared" si="0"/>
        <v>Giỏi</v>
      </c>
    </row>
    <row r="16" spans="1:7" ht="15">
      <c r="A16" s="17">
        <v>9</v>
      </c>
      <c r="B16" s="25" t="s">
        <v>340</v>
      </c>
      <c r="C16" s="26" t="s">
        <v>341</v>
      </c>
      <c r="D16" s="27" t="s">
        <v>342</v>
      </c>
      <c r="E16" s="27" t="s">
        <v>14</v>
      </c>
      <c r="F16" s="30">
        <v>8</v>
      </c>
      <c r="G16" s="29" t="str">
        <f t="shared" si="0"/>
        <v>Giỏi</v>
      </c>
    </row>
    <row r="17" spans="1:7" ht="15">
      <c r="A17" s="17">
        <v>10</v>
      </c>
      <c r="B17" s="25" t="s">
        <v>259</v>
      </c>
      <c r="C17" s="26" t="s">
        <v>343</v>
      </c>
      <c r="D17" s="27" t="s">
        <v>344</v>
      </c>
      <c r="E17" s="27" t="s">
        <v>14</v>
      </c>
      <c r="F17" s="28">
        <v>8.5</v>
      </c>
      <c r="G17" s="29" t="str">
        <f t="shared" si="0"/>
        <v>Giỏi</v>
      </c>
    </row>
    <row r="18" spans="1:7" ht="15">
      <c r="A18" s="17">
        <v>11</v>
      </c>
      <c r="B18" s="25" t="s">
        <v>345</v>
      </c>
      <c r="C18" s="26" t="s">
        <v>343</v>
      </c>
      <c r="D18" s="27" t="s">
        <v>346</v>
      </c>
      <c r="E18" s="27" t="s">
        <v>14</v>
      </c>
      <c r="F18" s="28">
        <v>8</v>
      </c>
      <c r="G18" s="29" t="str">
        <f t="shared" si="0"/>
        <v>Giỏi</v>
      </c>
    </row>
    <row r="19" spans="1:7" ht="15">
      <c r="A19" s="17">
        <v>12</v>
      </c>
      <c r="B19" s="25" t="s">
        <v>347</v>
      </c>
      <c r="C19" s="26" t="s">
        <v>343</v>
      </c>
      <c r="D19" s="27" t="s">
        <v>206</v>
      </c>
      <c r="E19" s="27" t="s">
        <v>27</v>
      </c>
      <c r="F19" s="28">
        <v>9</v>
      </c>
      <c r="G19" s="29" t="str">
        <f t="shared" si="0"/>
        <v>Giỏi</v>
      </c>
    </row>
    <row r="20" spans="1:7" ht="15">
      <c r="A20" s="17">
        <v>13</v>
      </c>
      <c r="B20" s="25" t="s">
        <v>270</v>
      </c>
      <c r="C20" s="26" t="s">
        <v>118</v>
      </c>
      <c r="D20" s="27" t="s">
        <v>348</v>
      </c>
      <c r="E20" s="27" t="s">
        <v>17</v>
      </c>
      <c r="F20" s="28">
        <v>8</v>
      </c>
      <c r="G20" s="29" t="str">
        <f t="shared" si="0"/>
        <v>Giỏi</v>
      </c>
    </row>
    <row r="21" spans="1:7" ht="15">
      <c r="A21" s="17">
        <v>14</v>
      </c>
      <c r="B21" s="25" t="s">
        <v>349</v>
      </c>
      <c r="C21" s="26" t="s">
        <v>350</v>
      </c>
      <c r="D21" s="27" t="s">
        <v>351</v>
      </c>
      <c r="E21" s="27" t="s">
        <v>320</v>
      </c>
      <c r="F21" s="28">
        <v>8.5</v>
      </c>
      <c r="G21" s="29" t="str">
        <f t="shared" si="0"/>
        <v>Giỏi</v>
      </c>
    </row>
    <row r="22" spans="1:7" ht="15">
      <c r="A22" s="17">
        <v>15</v>
      </c>
      <c r="B22" s="25" t="s">
        <v>352</v>
      </c>
      <c r="C22" s="26" t="s">
        <v>353</v>
      </c>
      <c r="D22" s="27" t="s">
        <v>354</v>
      </c>
      <c r="E22" s="27" t="s">
        <v>35</v>
      </c>
      <c r="F22" s="28">
        <v>7.5</v>
      </c>
      <c r="G22" s="29" t="str">
        <f t="shared" si="0"/>
        <v>Khá</v>
      </c>
    </row>
    <row r="23" spans="1:7" ht="15">
      <c r="A23" s="17">
        <v>16</v>
      </c>
      <c r="B23" s="25" t="s">
        <v>355</v>
      </c>
      <c r="C23" s="26" t="s">
        <v>356</v>
      </c>
      <c r="D23" s="27" t="s">
        <v>357</v>
      </c>
      <c r="E23" s="27" t="s">
        <v>358</v>
      </c>
      <c r="F23" s="28">
        <v>8.5</v>
      </c>
      <c r="G23" s="29" t="str">
        <f t="shared" si="0"/>
        <v>Giỏi</v>
      </c>
    </row>
    <row r="24" spans="1:7" ht="15">
      <c r="A24" s="17">
        <v>17</v>
      </c>
      <c r="B24" s="25" t="s">
        <v>66</v>
      </c>
      <c r="C24" s="26" t="s">
        <v>122</v>
      </c>
      <c r="D24" s="27" t="s">
        <v>359</v>
      </c>
      <c r="E24" s="27" t="s">
        <v>27</v>
      </c>
      <c r="F24" s="28">
        <v>9</v>
      </c>
      <c r="G24" s="29" t="str">
        <f t="shared" si="0"/>
        <v>Giỏi</v>
      </c>
    </row>
    <row r="25" spans="1:7" ht="15">
      <c r="A25" s="17">
        <v>18</v>
      </c>
      <c r="B25" s="25" t="s">
        <v>360</v>
      </c>
      <c r="C25" s="26" t="s">
        <v>23</v>
      </c>
      <c r="D25" s="27" t="s">
        <v>293</v>
      </c>
      <c r="E25" s="27" t="s">
        <v>17</v>
      </c>
      <c r="F25" s="28">
        <v>8.5</v>
      </c>
      <c r="G25" s="29" t="str">
        <f t="shared" si="0"/>
        <v>Giỏi</v>
      </c>
    </row>
    <row r="26" spans="1:7" ht="15">
      <c r="A26" s="17">
        <v>19</v>
      </c>
      <c r="B26" s="25" t="s">
        <v>158</v>
      </c>
      <c r="C26" s="26" t="s">
        <v>227</v>
      </c>
      <c r="D26" s="27" t="s">
        <v>228</v>
      </c>
      <c r="E26" s="27" t="s">
        <v>143</v>
      </c>
      <c r="F26" s="28">
        <v>8</v>
      </c>
      <c r="G26" s="29" t="str">
        <f t="shared" si="0"/>
        <v>Giỏi</v>
      </c>
    </row>
    <row r="27" spans="1:7" ht="15">
      <c r="A27" s="17">
        <v>20</v>
      </c>
      <c r="B27" s="25" t="s">
        <v>361</v>
      </c>
      <c r="C27" s="26" t="s">
        <v>362</v>
      </c>
      <c r="D27" s="27" t="s">
        <v>363</v>
      </c>
      <c r="E27" s="27" t="s">
        <v>33</v>
      </c>
      <c r="F27" s="28">
        <v>7</v>
      </c>
      <c r="G27" s="29" t="str">
        <f t="shared" si="0"/>
        <v>Khá</v>
      </c>
    </row>
    <row r="28" spans="1:7" ht="15">
      <c r="A28" s="17">
        <v>21</v>
      </c>
      <c r="B28" s="25" t="s">
        <v>364</v>
      </c>
      <c r="C28" s="26" t="s">
        <v>121</v>
      </c>
      <c r="D28" s="27" t="s">
        <v>365</v>
      </c>
      <c r="E28" s="27" t="s">
        <v>143</v>
      </c>
      <c r="F28" s="28">
        <v>7.5</v>
      </c>
      <c r="G28" s="29" t="str">
        <f t="shared" si="0"/>
        <v>Khá</v>
      </c>
    </row>
    <row r="29" spans="1:7" ht="15">
      <c r="A29" s="17">
        <v>22</v>
      </c>
      <c r="B29" s="25" t="s">
        <v>366</v>
      </c>
      <c r="C29" s="26" t="s">
        <v>80</v>
      </c>
      <c r="D29" s="27" t="s">
        <v>367</v>
      </c>
      <c r="E29" s="27" t="s">
        <v>14</v>
      </c>
      <c r="F29" s="28">
        <v>7</v>
      </c>
      <c r="G29" s="29" t="str">
        <f t="shared" si="0"/>
        <v>Khá</v>
      </c>
    </row>
    <row r="30" spans="1:7" ht="15">
      <c r="A30" s="17">
        <v>23</v>
      </c>
      <c r="B30" s="25" t="s">
        <v>18</v>
      </c>
      <c r="C30" s="26" t="s">
        <v>54</v>
      </c>
      <c r="D30" s="27" t="s">
        <v>368</v>
      </c>
      <c r="E30" s="27" t="s">
        <v>143</v>
      </c>
      <c r="F30" s="28">
        <v>7.5</v>
      </c>
      <c r="G30" s="29" t="str">
        <f t="shared" si="0"/>
        <v>Khá</v>
      </c>
    </row>
    <row r="31" spans="1:7" ht="15">
      <c r="A31" s="17">
        <v>24</v>
      </c>
      <c r="B31" s="25" t="s">
        <v>369</v>
      </c>
      <c r="C31" s="26" t="s">
        <v>123</v>
      </c>
      <c r="D31" s="27" t="s">
        <v>370</v>
      </c>
      <c r="E31" s="27" t="s">
        <v>223</v>
      </c>
      <c r="F31" s="28">
        <v>8</v>
      </c>
      <c r="G31" s="29" t="str">
        <f t="shared" si="0"/>
        <v>Giỏi</v>
      </c>
    </row>
    <row r="32" spans="1:7" ht="15">
      <c r="A32" s="17">
        <v>25</v>
      </c>
      <c r="B32" s="25" t="s">
        <v>371</v>
      </c>
      <c r="C32" s="26" t="s">
        <v>123</v>
      </c>
      <c r="D32" s="27" t="s">
        <v>372</v>
      </c>
      <c r="E32" s="27" t="s">
        <v>191</v>
      </c>
      <c r="F32" s="28">
        <v>8</v>
      </c>
      <c r="G32" s="29" t="str">
        <f t="shared" si="0"/>
        <v>Giỏi</v>
      </c>
    </row>
    <row r="33" spans="1:7" ht="15">
      <c r="A33" s="17">
        <v>26</v>
      </c>
      <c r="B33" s="25" t="s">
        <v>373</v>
      </c>
      <c r="C33" s="26" t="s">
        <v>24</v>
      </c>
      <c r="D33" s="27" t="s">
        <v>374</v>
      </c>
      <c r="E33" s="27" t="s">
        <v>14</v>
      </c>
      <c r="F33" s="28">
        <v>8</v>
      </c>
      <c r="G33" s="29" t="str">
        <f t="shared" si="0"/>
        <v>Giỏi</v>
      </c>
    </row>
    <row r="34" spans="1:7" ht="15">
      <c r="A34" s="17">
        <v>27</v>
      </c>
      <c r="B34" s="25" t="s">
        <v>22</v>
      </c>
      <c r="C34" s="26" t="s">
        <v>24</v>
      </c>
      <c r="D34" s="27" t="s">
        <v>375</v>
      </c>
      <c r="E34" s="27" t="s">
        <v>191</v>
      </c>
      <c r="F34" s="28">
        <v>6.5</v>
      </c>
      <c r="G34" s="29" t="str">
        <f t="shared" si="0"/>
        <v>Trung bình</v>
      </c>
    </row>
    <row r="35" spans="1:7" ht="15">
      <c r="A35" s="17">
        <v>28</v>
      </c>
      <c r="B35" s="25" t="s">
        <v>376</v>
      </c>
      <c r="C35" s="26" t="s">
        <v>25</v>
      </c>
      <c r="D35" s="27" t="s">
        <v>377</v>
      </c>
      <c r="E35" s="27" t="s">
        <v>14</v>
      </c>
      <c r="F35" s="28">
        <v>6</v>
      </c>
      <c r="G35" s="29" t="str">
        <f t="shared" si="0"/>
        <v>Trung bình</v>
      </c>
    </row>
    <row r="36" spans="1:7" ht="15">
      <c r="A36" s="17">
        <v>29</v>
      </c>
      <c r="B36" s="25" t="s">
        <v>56</v>
      </c>
      <c r="C36" s="26" t="s">
        <v>25</v>
      </c>
      <c r="D36" s="27" t="s">
        <v>378</v>
      </c>
      <c r="E36" s="27" t="s">
        <v>17</v>
      </c>
      <c r="F36" s="28">
        <v>8.5</v>
      </c>
      <c r="G36" s="29" t="str">
        <f t="shared" si="0"/>
        <v>Giỏi</v>
      </c>
    </row>
    <row r="37" spans="1:7" ht="15">
      <c r="A37" s="17">
        <v>30</v>
      </c>
      <c r="B37" s="25" t="s">
        <v>379</v>
      </c>
      <c r="C37" s="26" t="s">
        <v>25</v>
      </c>
      <c r="D37" s="27" t="s">
        <v>380</v>
      </c>
      <c r="E37" s="27" t="s">
        <v>88</v>
      </c>
      <c r="F37" s="28">
        <v>9</v>
      </c>
      <c r="G37" s="29" t="str">
        <f t="shared" si="0"/>
        <v>Giỏi</v>
      </c>
    </row>
    <row r="38" spans="1:7" ht="15">
      <c r="A38" s="17">
        <v>31</v>
      </c>
      <c r="B38" s="25" t="s">
        <v>381</v>
      </c>
      <c r="C38" s="26" t="s">
        <v>25</v>
      </c>
      <c r="D38" s="27" t="s">
        <v>382</v>
      </c>
      <c r="E38" s="27" t="s">
        <v>88</v>
      </c>
      <c r="F38" s="28">
        <v>8</v>
      </c>
      <c r="G38" s="29" t="str">
        <f t="shared" si="0"/>
        <v>Giỏi</v>
      </c>
    </row>
    <row r="39" spans="1:7" ht="15">
      <c r="A39" s="17">
        <v>32</v>
      </c>
      <c r="B39" s="25" t="s">
        <v>383</v>
      </c>
      <c r="C39" s="26" t="s">
        <v>384</v>
      </c>
      <c r="D39" s="27" t="s">
        <v>385</v>
      </c>
      <c r="E39" s="27" t="s">
        <v>143</v>
      </c>
      <c r="F39" s="28">
        <v>8</v>
      </c>
      <c r="G39" s="29" t="str">
        <f t="shared" si="0"/>
        <v>Giỏi</v>
      </c>
    </row>
    <row r="40" spans="1:7" ht="15">
      <c r="A40" s="17">
        <v>33</v>
      </c>
      <c r="B40" s="25" t="s">
        <v>66</v>
      </c>
      <c r="C40" s="26" t="s">
        <v>386</v>
      </c>
      <c r="D40" s="27" t="s">
        <v>216</v>
      </c>
      <c r="E40" s="27" t="s">
        <v>33</v>
      </c>
      <c r="F40" s="28">
        <v>8</v>
      </c>
      <c r="G40" s="29" t="str">
        <f aca="true" t="shared" si="1" ref="G40:G71">IF(F40&lt;5,"Không đạt",IF(F40&gt;=8,"Giỏi",IF(F40&gt;=7,"Khá","Trung bình")))</f>
        <v>Giỏi</v>
      </c>
    </row>
    <row r="41" spans="1:7" ht="15">
      <c r="A41" s="17">
        <v>34</v>
      </c>
      <c r="B41" s="25" t="s">
        <v>387</v>
      </c>
      <c r="C41" s="26" t="s">
        <v>85</v>
      </c>
      <c r="D41" s="27" t="s">
        <v>244</v>
      </c>
      <c r="E41" s="27" t="s">
        <v>35</v>
      </c>
      <c r="F41" s="28">
        <v>9</v>
      </c>
      <c r="G41" s="29" t="str">
        <f t="shared" si="1"/>
        <v>Giỏi</v>
      </c>
    </row>
    <row r="42" spans="1:7" ht="15">
      <c r="A42" s="17">
        <v>35</v>
      </c>
      <c r="B42" s="25" t="s">
        <v>388</v>
      </c>
      <c r="C42" s="26" t="s">
        <v>85</v>
      </c>
      <c r="D42" s="27" t="s">
        <v>389</v>
      </c>
      <c r="E42" s="27" t="s">
        <v>167</v>
      </c>
      <c r="F42" s="28">
        <v>7</v>
      </c>
      <c r="G42" s="29" t="str">
        <f t="shared" si="1"/>
        <v>Khá</v>
      </c>
    </row>
    <row r="43" spans="1:7" ht="15">
      <c r="A43" s="17">
        <v>36</v>
      </c>
      <c r="B43" s="25" t="s">
        <v>390</v>
      </c>
      <c r="C43" s="26" t="s">
        <v>85</v>
      </c>
      <c r="D43" s="27" t="s">
        <v>95</v>
      </c>
      <c r="E43" s="27" t="s">
        <v>14</v>
      </c>
      <c r="F43" s="28">
        <v>8.5</v>
      </c>
      <c r="G43" s="29" t="str">
        <f t="shared" si="1"/>
        <v>Giỏi</v>
      </c>
    </row>
    <row r="44" spans="1:7" ht="15">
      <c r="A44" s="17">
        <v>37</v>
      </c>
      <c r="B44" s="25" t="s">
        <v>26</v>
      </c>
      <c r="C44" s="26" t="s">
        <v>85</v>
      </c>
      <c r="D44" s="27" t="s">
        <v>240</v>
      </c>
      <c r="E44" s="27" t="s">
        <v>14</v>
      </c>
      <c r="F44" s="28">
        <v>8.5</v>
      </c>
      <c r="G44" s="29" t="str">
        <f t="shared" si="1"/>
        <v>Giỏi</v>
      </c>
    </row>
    <row r="45" spans="1:7" ht="15">
      <c r="A45" s="17">
        <v>38</v>
      </c>
      <c r="B45" s="25" t="s">
        <v>391</v>
      </c>
      <c r="C45" s="26" t="s">
        <v>85</v>
      </c>
      <c r="D45" s="27" t="s">
        <v>392</v>
      </c>
      <c r="E45" s="27" t="s">
        <v>114</v>
      </c>
      <c r="F45" s="28">
        <v>8</v>
      </c>
      <c r="G45" s="29" t="str">
        <f t="shared" si="1"/>
        <v>Giỏi</v>
      </c>
    </row>
    <row r="46" spans="1:7" ht="15">
      <c r="A46" s="17">
        <v>39</v>
      </c>
      <c r="B46" s="25" t="s">
        <v>68</v>
      </c>
      <c r="C46" s="26" t="s">
        <v>28</v>
      </c>
      <c r="D46" s="27" t="s">
        <v>393</v>
      </c>
      <c r="E46" s="27" t="s">
        <v>14</v>
      </c>
      <c r="F46" s="28">
        <v>8.5</v>
      </c>
      <c r="G46" s="29" t="str">
        <f t="shared" si="1"/>
        <v>Giỏi</v>
      </c>
    </row>
    <row r="47" spans="1:7" ht="15">
      <c r="A47" s="17">
        <v>40</v>
      </c>
      <c r="B47" s="25" t="s">
        <v>166</v>
      </c>
      <c r="C47" s="26" t="s">
        <v>28</v>
      </c>
      <c r="D47" s="27" t="s">
        <v>394</v>
      </c>
      <c r="E47" s="27" t="s">
        <v>196</v>
      </c>
      <c r="F47" s="28">
        <v>8</v>
      </c>
      <c r="G47" s="29" t="str">
        <f t="shared" si="1"/>
        <v>Giỏi</v>
      </c>
    </row>
    <row r="48" spans="1:7" ht="15">
      <c r="A48" s="17">
        <v>41</v>
      </c>
      <c r="B48" s="25" t="s">
        <v>395</v>
      </c>
      <c r="C48" s="26" t="s">
        <v>86</v>
      </c>
      <c r="D48" s="27" t="s">
        <v>396</v>
      </c>
      <c r="E48" s="27" t="s">
        <v>21</v>
      </c>
      <c r="F48" s="28">
        <v>7.5</v>
      </c>
      <c r="G48" s="29" t="str">
        <f t="shared" si="1"/>
        <v>Khá</v>
      </c>
    </row>
    <row r="49" spans="1:7" ht="15">
      <c r="A49" s="17">
        <v>42</v>
      </c>
      <c r="B49" s="25" t="s">
        <v>268</v>
      </c>
      <c r="C49" s="26" t="s">
        <v>87</v>
      </c>
      <c r="D49" s="27" t="s">
        <v>291</v>
      </c>
      <c r="E49" s="27" t="s">
        <v>35</v>
      </c>
      <c r="F49" s="28">
        <v>8</v>
      </c>
      <c r="G49" s="29" t="str">
        <f t="shared" si="1"/>
        <v>Giỏi</v>
      </c>
    </row>
    <row r="50" spans="1:7" ht="15">
      <c r="A50" s="17">
        <v>43</v>
      </c>
      <c r="B50" s="25" t="s">
        <v>397</v>
      </c>
      <c r="C50" s="26" t="s">
        <v>398</v>
      </c>
      <c r="D50" s="27" t="s">
        <v>399</v>
      </c>
      <c r="E50" s="27" t="s">
        <v>42</v>
      </c>
      <c r="F50" s="28">
        <v>8.5</v>
      </c>
      <c r="G50" s="29" t="str">
        <f t="shared" si="1"/>
        <v>Giỏi</v>
      </c>
    </row>
    <row r="51" spans="1:7" ht="15">
      <c r="A51" s="17">
        <v>44</v>
      </c>
      <c r="B51" s="25" t="s">
        <v>400</v>
      </c>
      <c r="C51" s="26" t="s">
        <v>401</v>
      </c>
      <c r="D51" s="27" t="s">
        <v>402</v>
      </c>
      <c r="E51" s="27" t="s">
        <v>14</v>
      </c>
      <c r="F51" s="28">
        <v>7</v>
      </c>
      <c r="G51" s="29" t="str">
        <f t="shared" si="1"/>
        <v>Khá</v>
      </c>
    </row>
    <row r="52" spans="1:7" ht="15">
      <c r="A52" s="17">
        <v>45</v>
      </c>
      <c r="B52" s="25" t="s">
        <v>403</v>
      </c>
      <c r="C52" s="26" t="s">
        <v>404</v>
      </c>
      <c r="D52" s="27" t="s">
        <v>405</v>
      </c>
      <c r="E52" s="27" t="s">
        <v>21</v>
      </c>
      <c r="F52" s="28">
        <v>7</v>
      </c>
      <c r="G52" s="29" t="str">
        <f t="shared" si="1"/>
        <v>Khá</v>
      </c>
    </row>
    <row r="53" spans="1:7" ht="15">
      <c r="A53" s="17">
        <v>46</v>
      </c>
      <c r="B53" s="25" t="s">
        <v>268</v>
      </c>
      <c r="C53" s="26" t="s">
        <v>29</v>
      </c>
      <c r="D53" s="27" t="s">
        <v>257</v>
      </c>
      <c r="E53" s="27" t="s">
        <v>406</v>
      </c>
      <c r="F53" s="28">
        <v>9</v>
      </c>
      <c r="G53" s="29" t="str">
        <f t="shared" si="1"/>
        <v>Giỏi</v>
      </c>
    </row>
    <row r="54" spans="1:7" ht="15">
      <c r="A54" s="17">
        <v>47</v>
      </c>
      <c r="B54" s="25" t="s">
        <v>407</v>
      </c>
      <c r="C54" s="26" t="s">
        <v>29</v>
      </c>
      <c r="D54" s="27" t="s">
        <v>408</v>
      </c>
      <c r="E54" s="27" t="s">
        <v>320</v>
      </c>
      <c r="F54" s="28">
        <v>6.5</v>
      </c>
      <c r="G54" s="29" t="str">
        <f t="shared" si="1"/>
        <v>Trung bình</v>
      </c>
    </row>
    <row r="55" spans="1:7" ht="15">
      <c r="A55" s="17">
        <v>48</v>
      </c>
      <c r="B55" s="25" t="s">
        <v>180</v>
      </c>
      <c r="C55" s="26" t="s">
        <v>29</v>
      </c>
      <c r="D55" s="27" t="s">
        <v>409</v>
      </c>
      <c r="E55" s="27" t="s">
        <v>70</v>
      </c>
      <c r="F55" s="28">
        <v>7.5</v>
      </c>
      <c r="G55" s="29" t="str">
        <f t="shared" si="1"/>
        <v>Khá</v>
      </c>
    </row>
    <row r="56" spans="1:7" ht="15">
      <c r="A56" s="17">
        <v>49</v>
      </c>
      <c r="B56" s="25" t="s">
        <v>97</v>
      </c>
      <c r="C56" s="26" t="s">
        <v>188</v>
      </c>
      <c r="D56" s="27" t="s">
        <v>410</v>
      </c>
      <c r="E56" s="27" t="s">
        <v>191</v>
      </c>
      <c r="F56" s="28">
        <v>7</v>
      </c>
      <c r="G56" s="29" t="str">
        <f t="shared" si="1"/>
        <v>Khá</v>
      </c>
    </row>
    <row r="57" spans="1:7" ht="15">
      <c r="A57" s="17">
        <v>50</v>
      </c>
      <c r="B57" s="25" t="s">
        <v>22</v>
      </c>
      <c r="C57" s="26" t="s">
        <v>188</v>
      </c>
      <c r="D57" s="27" t="s">
        <v>411</v>
      </c>
      <c r="E57" s="27" t="s">
        <v>33</v>
      </c>
      <c r="F57" s="28">
        <v>8.5</v>
      </c>
      <c r="G57" s="29" t="str">
        <f t="shared" si="1"/>
        <v>Giỏi</v>
      </c>
    </row>
    <row r="58" spans="1:7" ht="15">
      <c r="A58" s="17">
        <v>51</v>
      </c>
      <c r="B58" s="25" t="s">
        <v>84</v>
      </c>
      <c r="C58" s="26" t="s">
        <v>412</v>
      </c>
      <c r="D58" s="27" t="s">
        <v>413</v>
      </c>
      <c r="E58" s="27" t="s">
        <v>88</v>
      </c>
      <c r="F58" s="28">
        <v>9</v>
      </c>
      <c r="G58" s="29" t="str">
        <f t="shared" si="1"/>
        <v>Giỏi</v>
      </c>
    </row>
    <row r="59" spans="1:7" ht="15">
      <c r="A59" s="17">
        <v>52</v>
      </c>
      <c r="B59" s="25" t="s">
        <v>152</v>
      </c>
      <c r="C59" s="26" t="s">
        <v>57</v>
      </c>
      <c r="D59" s="27" t="s">
        <v>153</v>
      </c>
      <c r="E59" s="27" t="s">
        <v>14</v>
      </c>
      <c r="F59" s="28">
        <v>9</v>
      </c>
      <c r="G59" s="29" t="str">
        <f t="shared" si="1"/>
        <v>Giỏi</v>
      </c>
    </row>
    <row r="60" spans="1:7" ht="15">
      <c r="A60" s="17">
        <v>53</v>
      </c>
      <c r="B60" s="25" t="s">
        <v>414</v>
      </c>
      <c r="C60" s="26" t="s">
        <v>57</v>
      </c>
      <c r="D60" s="27" t="s">
        <v>415</v>
      </c>
      <c r="E60" s="27" t="s">
        <v>14</v>
      </c>
      <c r="F60" s="28">
        <v>6.5</v>
      </c>
      <c r="G60" s="29" t="str">
        <f t="shared" si="1"/>
        <v>Trung bình</v>
      </c>
    </row>
    <row r="61" spans="1:7" ht="15">
      <c r="A61" s="17">
        <v>54</v>
      </c>
      <c r="B61" s="25" t="s">
        <v>416</v>
      </c>
      <c r="C61" s="26" t="s">
        <v>417</v>
      </c>
      <c r="D61" s="27" t="s">
        <v>418</v>
      </c>
      <c r="E61" s="27" t="s">
        <v>16</v>
      </c>
      <c r="F61" s="28">
        <v>5.5</v>
      </c>
      <c r="G61" s="29" t="str">
        <f t="shared" si="1"/>
        <v>Trung bình</v>
      </c>
    </row>
    <row r="62" spans="1:7" ht="15">
      <c r="A62" s="17">
        <v>55</v>
      </c>
      <c r="B62" s="25" t="s">
        <v>22</v>
      </c>
      <c r="C62" s="26" t="s">
        <v>94</v>
      </c>
      <c r="D62" s="27" t="s">
        <v>419</v>
      </c>
      <c r="E62" s="27" t="s">
        <v>88</v>
      </c>
      <c r="F62" s="28">
        <v>5</v>
      </c>
      <c r="G62" s="29" t="str">
        <f t="shared" si="1"/>
        <v>Trung bình</v>
      </c>
    </row>
    <row r="63" spans="1:7" ht="15">
      <c r="A63" s="17">
        <v>56</v>
      </c>
      <c r="B63" s="25" t="s">
        <v>22</v>
      </c>
      <c r="C63" s="26" t="s">
        <v>420</v>
      </c>
      <c r="D63" s="27" t="s">
        <v>421</v>
      </c>
      <c r="E63" s="27" t="s">
        <v>264</v>
      </c>
      <c r="F63" s="28">
        <v>8</v>
      </c>
      <c r="G63" s="29" t="str">
        <f t="shared" si="1"/>
        <v>Giỏi</v>
      </c>
    </row>
    <row r="64" spans="1:7" ht="15">
      <c r="A64" s="17">
        <v>57</v>
      </c>
      <c r="B64" s="25" t="s">
        <v>422</v>
      </c>
      <c r="C64" s="26" t="s">
        <v>31</v>
      </c>
      <c r="D64" s="27" t="s">
        <v>151</v>
      </c>
      <c r="E64" s="27" t="s">
        <v>46</v>
      </c>
      <c r="F64" s="28">
        <v>5</v>
      </c>
      <c r="G64" s="29" t="str">
        <f t="shared" si="1"/>
        <v>Trung bình</v>
      </c>
    </row>
    <row r="65" spans="1:7" ht="15">
      <c r="A65" s="17">
        <v>58</v>
      </c>
      <c r="B65" s="25" t="s">
        <v>423</v>
      </c>
      <c r="C65" s="26" t="s">
        <v>31</v>
      </c>
      <c r="D65" s="27" t="s">
        <v>301</v>
      </c>
      <c r="E65" s="27" t="s">
        <v>27</v>
      </c>
      <c r="F65" s="28">
        <v>7</v>
      </c>
      <c r="G65" s="29" t="str">
        <f t="shared" si="1"/>
        <v>Khá</v>
      </c>
    </row>
    <row r="66" spans="1:7" ht="15">
      <c r="A66" s="17">
        <v>59</v>
      </c>
      <c r="B66" s="25" t="s">
        <v>424</v>
      </c>
      <c r="C66" s="26" t="s">
        <v>31</v>
      </c>
      <c r="D66" s="27" t="s">
        <v>244</v>
      </c>
      <c r="E66" s="27" t="s">
        <v>35</v>
      </c>
      <c r="F66" s="28">
        <v>6.5</v>
      </c>
      <c r="G66" s="29" t="str">
        <f t="shared" si="1"/>
        <v>Trung bình</v>
      </c>
    </row>
    <row r="67" spans="1:7" ht="15">
      <c r="A67" s="17">
        <v>60</v>
      </c>
      <c r="B67" s="25" t="s">
        <v>154</v>
      </c>
      <c r="C67" s="26" t="s">
        <v>31</v>
      </c>
      <c r="D67" s="27" t="s">
        <v>155</v>
      </c>
      <c r="E67" s="27" t="s">
        <v>44</v>
      </c>
      <c r="F67" s="28">
        <v>5</v>
      </c>
      <c r="G67" s="29" t="str">
        <f t="shared" si="1"/>
        <v>Trung bình</v>
      </c>
    </row>
    <row r="68" spans="1:7" ht="15">
      <c r="A68" s="17">
        <v>61</v>
      </c>
      <c r="B68" s="25" t="s">
        <v>84</v>
      </c>
      <c r="C68" s="26" t="s">
        <v>425</v>
      </c>
      <c r="D68" s="27" t="s">
        <v>426</v>
      </c>
      <c r="E68" s="27" t="s">
        <v>46</v>
      </c>
      <c r="F68" s="28">
        <v>8</v>
      </c>
      <c r="G68" s="29" t="str">
        <f t="shared" si="1"/>
        <v>Giỏi</v>
      </c>
    </row>
    <row r="69" spans="1:7" ht="15">
      <c r="A69" s="17">
        <v>62</v>
      </c>
      <c r="B69" s="25" t="s">
        <v>381</v>
      </c>
      <c r="C69" s="26" t="s">
        <v>149</v>
      </c>
      <c r="D69" s="27" t="s">
        <v>229</v>
      </c>
      <c r="E69" s="27" t="s">
        <v>88</v>
      </c>
      <c r="F69" s="28">
        <v>8</v>
      </c>
      <c r="G69" s="29" t="str">
        <f t="shared" si="1"/>
        <v>Giỏi</v>
      </c>
    </row>
    <row r="70" spans="1:7" ht="15">
      <c r="A70" s="17">
        <v>63</v>
      </c>
      <c r="B70" s="25" t="s">
        <v>427</v>
      </c>
      <c r="C70" s="26" t="s">
        <v>129</v>
      </c>
      <c r="D70" s="27" t="s">
        <v>419</v>
      </c>
      <c r="E70" s="27" t="s">
        <v>49</v>
      </c>
      <c r="F70" s="28">
        <v>8</v>
      </c>
      <c r="G70" s="29" t="str">
        <f t="shared" si="1"/>
        <v>Giỏi</v>
      </c>
    </row>
    <row r="71" spans="1:7" ht="15">
      <c r="A71" s="17">
        <v>64</v>
      </c>
      <c r="B71" s="25" t="s">
        <v>428</v>
      </c>
      <c r="C71" s="26" t="s">
        <v>98</v>
      </c>
      <c r="D71" s="27" t="s">
        <v>429</v>
      </c>
      <c r="E71" s="27" t="s">
        <v>14</v>
      </c>
      <c r="F71" s="28">
        <v>7</v>
      </c>
      <c r="G71" s="29" t="str">
        <f t="shared" si="1"/>
        <v>Khá</v>
      </c>
    </row>
    <row r="72" spans="1:7" ht="15">
      <c r="A72" s="17">
        <v>65</v>
      </c>
      <c r="B72" s="25" t="s">
        <v>22</v>
      </c>
      <c r="C72" s="26" t="s">
        <v>61</v>
      </c>
      <c r="D72" s="27" t="s">
        <v>430</v>
      </c>
      <c r="E72" s="27" t="s">
        <v>88</v>
      </c>
      <c r="F72" s="28">
        <v>7</v>
      </c>
      <c r="G72" s="29" t="str">
        <f aca="true" t="shared" si="2" ref="G72:G98">IF(F72&lt;5,"Không đạt",IF(F72&gt;=8,"Giỏi",IF(F72&gt;=7,"Khá","Trung bình")))</f>
        <v>Khá</v>
      </c>
    </row>
    <row r="73" spans="1:7" ht="15">
      <c r="A73" s="17">
        <v>66</v>
      </c>
      <c r="B73" s="25" t="s">
        <v>900</v>
      </c>
      <c r="C73" s="26" t="s">
        <v>61</v>
      </c>
      <c r="D73" s="27" t="s">
        <v>130</v>
      </c>
      <c r="E73" s="27" t="s">
        <v>14</v>
      </c>
      <c r="F73" s="28">
        <v>8</v>
      </c>
      <c r="G73" s="29" t="str">
        <f t="shared" si="2"/>
        <v>Giỏi</v>
      </c>
    </row>
    <row r="74" spans="1:7" ht="15">
      <c r="A74" s="17">
        <v>67</v>
      </c>
      <c r="B74" s="25" t="s">
        <v>305</v>
      </c>
      <c r="C74" s="26" t="s">
        <v>168</v>
      </c>
      <c r="D74" s="27" t="s">
        <v>306</v>
      </c>
      <c r="E74" s="27" t="s">
        <v>14</v>
      </c>
      <c r="F74" s="28">
        <v>7</v>
      </c>
      <c r="G74" s="29" t="str">
        <f t="shared" si="2"/>
        <v>Khá</v>
      </c>
    </row>
    <row r="75" spans="1:7" ht="15">
      <c r="A75" s="17">
        <v>68</v>
      </c>
      <c r="B75" s="25" t="s">
        <v>218</v>
      </c>
      <c r="C75" s="26" t="s">
        <v>219</v>
      </c>
      <c r="D75" s="27" t="s">
        <v>220</v>
      </c>
      <c r="E75" s="27" t="s">
        <v>36</v>
      </c>
      <c r="F75" s="28">
        <v>8</v>
      </c>
      <c r="G75" s="29" t="str">
        <f t="shared" si="2"/>
        <v>Giỏi</v>
      </c>
    </row>
    <row r="76" spans="1:7" ht="15">
      <c r="A76" s="17">
        <v>69</v>
      </c>
      <c r="B76" s="25" t="s">
        <v>311</v>
      </c>
      <c r="C76" s="26" t="s">
        <v>34</v>
      </c>
      <c r="D76" s="27" t="s">
        <v>431</v>
      </c>
      <c r="E76" s="27" t="s">
        <v>49</v>
      </c>
      <c r="F76" s="28">
        <v>9</v>
      </c>
      <c r="G76" s="29" t="str">
        <f t="shared" si="2"/>
        <v>Giỏi</v>
      </c>
    </row>
    <row r="77" spans="1:7" ht="15">
      <c r="A77" s="17">
        <v>70</v>
      </c>
      <c r="B77" s="25" t="s">
        <v>432</v>
      </c>
      <c r="C77" s="26" t="s">
        <v>433</v>
      </c>
      <c r="D77" s="27" t="s">
        <v>434</v>
      </c>
      <c r="E77" s="27" t="s">
        <v>33</v>
      </c>
      <c r="F77" s="28">
        <v>8</v>
      </c>
      <c r="G77" s="29" t="str">
        <f t="shared" si="2"/>
        <v>Giỏi</v>
      </c>
    </row>
    <row r="78" spans="1:7" ht="15">
      <c r="A78" s="17">
        <v>71</v>
      </c>
      <c r="B78" s="25" t="s">
        <v>435</v>
      </c>
      <c r="C78" s="26" t="s">
        <v>436</v>
      </c>
      <c r="D78" s="27" t="s">
        <v>437</v>
      </c>
      <c r="E78" s="27" t="s">
        <v>14</v>
      </c>
      <c r="F78" s="28">
        <v>7.5</v>
      </c>
      <c r="G78" s="29" t="str">
        <f t="shared" si="2"/>
        <v>Khá</v>
      </c>
    </row>
    <row r="79" spans="1:7" ht="15">
      <c r="A79" s="17">
        <v>72</v>
      </c>
      <c r="B79" s="25" t="s">
        <v>438</v>
      </c>
      <c r="C79" s="26" t="s">
        <v>101</v>
      </c>
      <c r="D79" s="27" t="s">
        <v>439</v>
      </c>
      <c r="E79" s="27" t="s">
        <v>14</v>
      </c>
      <c r="F79" s="28">
        <v>8.5</v>
      </c>
      <c r="G79" s="29" t="str">
        <f t="shared" si="2"/>
        <v>Giỏi</v>
      </c>
    </row>
    <row r="80" spans="1:7" ht="15">
      <c r="A80" s="17">
        <v>73</v>
      </c>
      <c r="B80" s="25" t="s">
        <v>239</v>
      </c>
      <c r="C80" s="26" t="s">
        <v>100</v>
      </c>
      <c r="D80" s="27" t="s">
        <v>440</v>
      </c>
      <c r="E80" s="27" t="s">
        <v>17</v>
      </c>
      <c r="F80" s="28">
        <v>8</v>
      </c>
      <c r="G80" s="29" t="str">
        <f t="shared" si="2"/>
        <v>Giỏi</v>
      </c>
    </row>
    <row r="81" spans="1:7" ht="15">
      <c r="A81" s="17">
        <v>74</v>
      </c>
      <c r="B81" s="25" t="s">
        <v>66</v>
      </c>
      <c r="C81" s="26" t="s">
        <v>441</v>
      </c>
      <c r="D81" s="27" t="s">
        <v>442</v>
      </c>
      <c r="E81" s="27" t="s">
        <v>17</v>
      </c>
      <c r="F81" s="28">
        <v>8</v>
      </c>
      <c r="G81" s="29" t="str">
        <f t="shared" si="2"/>
        <v>Giỏi</v>
      </c>
    </row>
    <row r="82" spans="1:7" ht="15">
      <c r="A82" s="17">
        <v>75</v>
      </c>
      <c r="B82" s="25" t="s">
        <v>443</v>
      </c>
      <c r="C82" s="26" t="s">
        <v>310</v>
      </c>
      <c r="D82" s="27" t="s">
        <v>434</v>
      </c>
      <c r="E82" s="27" t="s">
        <v>27</v>
      </c>
      <c r="F82" s="28">
        <v>8</v>
      </c>
      <c r="G82" s="29" t="str">
        <f t="shared" si="2"/>
        <v>Giỏi</v>
      </c>
    </row>
    <row r="83" spans="1:7" ht="15">
      <c r="A83" s="17">
        <v>76</v>
      </c>
      <c r="B83" s="25" t="s">
        <v>62</v>
      </c>
      <c r="C83" s="26" t="s">
        <v>37</v>
      </c>
      <c r="D83" s="27" t="s">
        <v>444</v>
      </c>
      <c r="E83" s="27" t="s">
        <v>14</v>
      </c>
      <c r="F83" s="28">
        <v>8.5</v>
      </c>
      <c r="G83" s="29" t="str">
        <f t="shared" si="2"/>
        <v>Giỏi</v>
      </c>
    </row>
    <row r="84" spans="1:7" ht="15">
      <c r="A84" s="17">
        <v>77</v>
      </c>
      <c r="B84" s="25" t="s">
        <v>445</v>
      </c>
      <c r="C84" s="26" t="s">
        <v>37</v>
      </c>
      <c r="D84" s="27" t="s">
        <v>446</v>
      </c>
      <c r="E84" s="27" t="s">
        <v>14</v>
      </c>
      <c r="F84" s="28">
        <v>8</v>
      </c>
      <c r="G84" s="29" t="str">
        <f t="shared" si="2"/>
        <v>Giỏi</v>
      </c>
    </row>
    <row r="85" spans="1:7" ht="15">
      <c r="A85" s="17">
        <v>78</v>
      </c>
      <c r="B85" s="25" t="s">
        <v>304</v>
      </c>
      <c r="C85" s="26" t="s">
        <v>64</v>
      </c>
      <c r="D85" s="27" t="s">
        <v>447</v>
      </c>
      <c r="E85" s="27" t="s">
        <v>14</v>
      </c>
      <c r="F85" s="28">
        <v>8.5</v>
      </c>
      <c r="G85" s="29" t="str">
        <f t="shared" si="2"/>
        <v>Giỏi</v>
      </c>
    </row>
    <row r="86" spans="1:7" ht="15">
      <c r="A86" s="17">
        <v>79</v>
      </c>
      <c r="B86" s="25" t="s">
        <v>448</v>
      </c>
      <c r="C86" s="26" t="s">
        <v>104</v>
      </c>
      <c r="D86" s="27" t="s">
        <v>449</v>
      </c>
      <c r="E86" s="27" t="s">
        <v>14</v>
      </c>
      <c r="F86" s="28">
        <v>5</v>
      </c>
      <c r="G86" s="29" t="str">
        <f t="shared" si="2"/>
        <v>Trung bình</v>
      </c>
    </row>
    <row r="87" spans="1:7" ht="15">
      <c r="A87" s="17">
        <v>80</v>
      </c>
      <c r="B87" s="25" t="s">
        <v>213</v>
      </c>
      <c r="C87" s="26" t="s">
        <v>450</v>
      </c>
      <c r="D87" s="27" t="s">
        <v>451</v>
      </c>
      <c r="E87" s="27" t="s">
        <v>143</v>
      </c>
      <c r="F87" s="28">
        <v>8</v>
      </c>
      <c r="G87" s="29" t="str">
        <f t="shared" si="2"/>
        <v>Giỏi</v>
      </c>
    </row>
    <row r="88" spans="1:7" ht="15">
      <c r="A88" s="17">
        <v>81</v>
      </c>
      <c r="B88" s="25" t="s">
        <v>448</v>
      </c>
      <c r="C88" s="26" t="s">
        <v>265</v>
      </c>
      <c r="D88" s="27" t="s">
        <v>452</v>
      </c>
      <c r="E88" s="27" t="s">
        <v>17</v>
      </c>
      <c r="F88" s="28">
        <v>8</v>
      </c>
      <c r="G88" s="29" t="str">
        <f t="shared" si="2"/>
        <v>Giỏi</v>
      </c>
    </row>
    <row r="89" spans="1:7" ht="15">
      <c r="A89" s="17">
        <v>82</v>
      </c>
      <c r="B89" s="25" t="s">
        <v>453</v>
      </c>
      <c r="C89" s="26" t="s">
        <v>65</v>
      </c>
      <c r="D89" s="27" t="s">
        <v>454</v>
      </c>
      <c r="E89" s="27" t="s">
        <v>191</v>
      </c>
      <c r="F89" s="28">
        <v>4</v>
      </c>
      <c r="G89" s="29" t="str">
        <f t="shared" si="2"/>
        <v>Không đạt</v>
      </c>
    </row>
    <row r="90" spans="1:7" ht="15">
      <c r="A90" s="17">
        <v>83</v>
      </c>
      <c r="B90" s="25" t="s">
        <v>53</v>
      </c>
      <c r="C90" s="26" t="s">
        <v>76</v>
      </c>
      <c r="D90" s="27" t="s">
        <v>455</v>
      </c>
      <c r="E90" s="27" t="s">
        <v>49</v>
      </c>
      <c r="F90" s="28">
        <v>7.5</v>
      </c>
      <c r="G90" s="29" t="str">
        <f t="shared" si="2"/>
        <v>Khá</v>
      </c>
    </row>
    <row r="91" spans="1:7" ht="15">
      <c r="A91" s="17">
        <v>84</v>
      </c>
      <c r="B91" s="25" t="s">
        <v>456</v>
      </c>
      <c r="C91" s="26" t="s">
        <v>457</v>
      </c>
      <c r="D91" s="27" t="s">
        <v>458</v>
      </c>
      <c r="E91" s="27" t="s">
        <v>459</v>
      </c>
      <c r="F91" s="28">
        <v>5</v>
      </c>
      <c r="G91" s="29" t="str">
        <f t="shared" si="2"/>
        <v>Trung bình</v>
      </c>
    </row>
    <row r="92" spans="1:7" ht="15">
      <c r="A92" s="17">
        <v>85</v>
      </c>
      <c r="B92" s="25" t="s">
        <v>460</v>
      </c>
      <c r="C92" s="26" t="s">
        <v>48</v>
      </c>
      <c r="D92" s="27" t="s">
        <v>461</v>
      </c>
      <c r="E92" s="27" t="s">
        <v>14</v>
      </c>
      <c r="F92" s="28">
        <v>8.5</v>
      </c>
      <c r="G92" s="29" t="str">
        <f t="shared" si="2"/>
        <v>Giỏi</v>
      </c>
    </row>
    <row r="93" spans="1:7" ht="15">
      <c r="A93" s="17">
        <v>86</v>
      </c>
      <c r="B93" s="25" t="s">
        <v>462</v>
      </c>
      <c r="C93" s="26" t="s">
        <v>39</v>
      </c>
      <c r="D93" s="27" t="s">
        <v>463</v>
      </c>
      <c r="E93" s="27" t="s">
        <v>35</v>
      </c>
      <c r="F93" s="28">
        <v>8</v>
      </c>
      <c r="G93" s="29" t="str">
        <f t="shared" si="2"/>
        <v>Giỏi</v>
      </c>
    </row>
    <row r="94" spans="1:7" ht="15">
      <c r="A94" s="17">
        <v>87</v>
      </c>
      <c r="B94" s="25" t="s">
        <v>84</v>
      </c>
      <c r="C94" s="26" t="s">
        <v>290</v>
      </c>
      <c r="D94" s="27" t="s">
        <v>464</v>
      </c>
      <c r="E94" s="27" t="s">
        <v>17</v>
      </c>
      <c r="F94" s="28">
        <v>6</v>
      </c>
      <c r="G94" s="29" t="str">
        <f t="shared" si="2"/>
        <v>Trung bình</v>
      </c>
    </row>
    <row r="95" spans="1:7" ht="15">
      <c r="A95" s="17">
        <v>88</v>
      </c>
      <c r="B95" s="25" t="s">
        <v>268</v>
      </c>
      <c r="C95" s="26" t="s">
        <v>110</v>
      </c>
      <c r="D95" s="27" t="s">
        <v>465</v>
      </c>
      <c r="E95" s="27" t="s">
        <v>466</v>
      </c>
      <c r="F95" s="28">
        <v>8.5</v>
      </c>
      <c r="G95" s="29" t="str">
        <f t="shared" si="2"/>
        <v>Giỏi</v>
      </c>
    </row>
    <row r="96" spans="1:7" ht="15">
      <c r="A96" s="17">
        <v>89</v>
      </c>
      <c r="B96" s="25" t="s">
        <v>18</v>
      </c>
      <c r="C96" s="26" t="s">
        <v>236</v>
      </c>
      <c r="D96" s="27" t="s">
        <v>467</v>
      </c>
      <c r="E96" s="27" t="s">
        <v>143</v>
      </c>
      <c r="F96" s="28">
        <v>7.5</v>
      </c>
      <c r="G96" s="29" t="str">
        <f t="shared" si="2"/>
        <v>Khá</v>
      </c>
    </row>
    <row r="97" spans="1:7" ht="15">
      <c r="A97" s="17">
        <v>90</v>
      </c>
      <c r="B97" s="25" t="s">
        <v>468</v>
      </c>
      <c r="C97" s="26" t="s">
        <v>469</v>
      </c>
      <c r="D97" s="27" t="s">
        <v>470</v>
      </c>
      <c r="E97" s="27" t="s">
        <v>14</v>
      </c>
      <c r="F97" s="28">
        <v>6</v>
      </c>
      <c r="G97" s="29" t="str">
        <f t="shared" si="2"/>
        <v>Trung bình</v>
      </c>
    </row>
    <row r="98" spans="1:7" ht="15">
      <c r="A98" s="17">
        <v>91</v>
      </c>
      <c r="B98" s="25" t="s">
        <v>471</v>
      </c>
      <c r="C98" s="26" t="s">
        <v>469</v>
      </c>
      <c r="D98" s="27" t="s">
        <v>472</v>
      </c>
      <c r="E98" s="27" t="s">
        <v>14</v>
      </c>
      <c r="F98" s="28">
        <v>8.5</v>
      </c>
      <c r="G98" s="29" t="str">
        <f t="shared" si="2"/>
        <v>Giỏi</v>
      </c>
    </row>
    <row r="99" spans="1:7" ht="15">
      <c r="A99" s="17">
        <v>92</v>
      </c>
      <c r="B99" s="25" t="s">
        <v>22</v>
      </c>
      <c r="C99" s="26" t="s">
        <v>473</v>
      </c>
      <c r="D99" s="27" t="s">
        <v>474</v>
      </c>
      <c r="E99" s="27" t="s">
        <v>143</v>
      </c>
      <c r="F99" s="32" t="s">
        <v>160</v>
      </c>
      <c r="G99" s="29" t="s">
        <v>13</v>
      </c>
    </row>
    <row r="100" spans="1:7" ht="15">
      <c r="A100" s="17">
        <v>93</v>
      </c>
      <c r="B100" s="25" t="s">
        <v>475</v>
      </c>
      <c r="C100" s="26" t="s">
        <v>473</v>
      </c>
      <c r="D100" s="27" t="s">
        <v>476</v>
      </c>
      <c r="E100" s="27" t="s">
        <v>14</v>
      </c>
      <c r="F100" s="28">
        <v>8</v>
      </c>
      <c r="G100" s="29" t="str">
        <f aca="true" t="shared" si="3" ref="G100:G118">IF(F100&lt;5,"Không đạt",IF(F100&gt;=8,"Giỏi",IF(F100&gt;=7,"Khá","Trung bình")))</f>
        <v>Giỏi</v>
      </c>
    </row>
    <row r="101" spans="1:7" ht="15">
      <c r="A101" s="17">
        <v>94</v>
      </c>
      <c r="B101" s="25" t="s">
        <v>477</v>
      </c>
      <c r="C101" s="26" t="s">
        <v>115</v>
      </c>
      <c r="D101" s="27" t="s">
        <v>478</v>
      </c>
      <c r="E101" s="27" t="s">
        <v>49</v>
      </c>
      <c r="F101" s="28">
        <v>8</v>
      </c>
      <c r="G101" s="29" t="str">
        <f t="shared" si="3"/>
        <v>Giỏi</v>
      </c>
    </row>
    <row r="102" spans="1:7" ht="15">
      <c r="A102" s="17">
        <v>95</v>
      </c>
      <c r="B102" s="25" t="s">
        <v>448</v>
      </c>
      <c r="C102" s="26" t="s">
        <v>41</v>
      </c>
      <c r="D102" s="27" t="s">
        <v>479</v>
      </c>
      <c r="E102" s="27" t="s">
        <v>113</v>
      </c>
      <c r="F102" s="28">
        <v>8</v>
      </c>
      <c r="G102" s="29" t="str">
        <f t="shared" si="3"/>
        <v>Giỏi</v>
      </c>
    </row>
    <row r="103" spans="1:7" ht="15">
      <c r="A103" s="17">
        <v>96</v>
      </c>
      <c r="B103" s="25" t="s">
        <v>480</v>
      </c>
      <c r="C103" s="26" t="s">
        <v>41</v>
      </c>
      <c r="D103" s="27" t="s">
        <v>481</v>
      </c>
      <c r="E103" s="27" t="s">
        <v>14</v>
      </c>
      <c r="F103" s="28">
        <v>8</v>
      </c>
      <c r="G103" s="29" t="str">
        <f t="shared" si="3"/>
        <v>Giỏi</v>
      </c>
    </row>
    <row r="104" spans="1:7" ht="15">
      <c r="A104" s="17">
        <v>97</v>
      </c>
      <c r="B104" s="25" t="s">
        <v>482</v>
      </c>
      <c r="C104" s="26" t="s">
        <v>41</v>
      </c>
      <c r="D104" s="27" t="s">
        <v>483</v>
      </c>
      <c r="E104" s="27" t="s">
        <v>14</v>
      </c>
      <c r="F104" s="28">
        <v>8.5</v>
      </c>
      <c r="G104" s="29" t="str">
        <f t="shared" si="3"/>
        <v>Giỏi</v>
      </c>
    </row>
    <row r="105" spans="1:7" ht="15">
      <c r="A105" s="17">
        <v>98</v>
      </c>
      <c r="B105" s="25" t="s">
        <v>270</v>
      </c>
      <c r="C105" s="26" t="s">
        <v>41</v>
      </c>
      <c r="D105" s="27" t="s">
        <v>483</v>
      </c>
      <c r="E105" s="27" t="s">
        <v>14</v>
      </c>
      <c r="F105" s="28">
        <v>8.5</v>
      </c>
      <c r="G105" s="29" t="str">
        <f t="shared" si="3"/>
        <v>Giỏi</v>
      </c>
    </row>
    <row r="106" spans="1:7" ht="15">
      <c r="A106" s="17">
        <v>99</v>
      </c>
      <c r="B106" s="25" t="s">
        <v>158</v>
      </c>
      <c r="C106" s="26" t="s">
        <v>484</v>
      </c>
      <c r="D106" s="27" t="s">
        <v>485</v>
      </c>
      <c r="E106" s="27" t="s">
        <v>49</v>
      </c>
      <c r="F106" s="28">
        <v>7</v>
      </c>
      <c r="G106" s="29" t="str">
        <f t="shared" si="3"/>
        <v>Khá</v>
      </c>
    </row>
    <row r="107" spans="1:7" ht="15">
      <c r="A107" s="17">
        <v>100</v>
      </c>
      <c r="B107" s="25" t="s">
        <v>150</v>
      </c>
      <c r="C107" s="26" t="s">
        <v>43</v>
      </c>
      <c r="D107" s="27" t="s">
        <v>486</v>
      </c>
      <c r="E107" s="27" t="s">
        <v>14</v>
      </c>
      <c r="F107" s="28">
        <v>8</v>
      </c>
      <c r="G107" s="29" t="str">
        <f t="shared" si="3"/>
        <v>Giỏi</v>
      </c>
    </row>
    <row r="108" spans="1:7" ht="15">
      <c r="A108" s="17">
        <v>101</v>
      </c>
      <c r="B108" s="25" t="s">
        <v>487</v>
      </c>
      <c r="C108" s="26" t="s">
        <v>251</v>
      </c>
      <c r="D108" s="27" t="s">
        <v>488</v>
      </c>
      <c r="E108" s="27" t="s">
        <v>14</v>
      </c>
      <c r="F108" s="28">
        <v>8.5</v>
      </c>
      <c r="G108" s="29" t="str">
        <f t="shared" si="3"/>
        <v>Giỏi</v>
      </c>
    </row>
    <row r="109" spans="1:7" ht="15">
      <c r="A109" s="17">
        <v>102</v>
      </c>
      <c r="B109" s="25" t="s">
        <v>269</v>
      </c>
      <c r="C109" s="26" t="s">
        <v>285</v>
      </c>
      <c r="D109" s="27" t="s">
        <v>489</v>
      </c>
      <c r="E109" s="27" t="s">
        <v>17</v>
      </c>
      <c r="F109" s="28">
        <v>8</v>
      </c>
      <c r="G109" s="29" t="str">
        <f t="shared" si="3"/>
        <v>Giỏi</v>
      </c>
    </row>
    <row r="110" spans="1:7" ht="15">
      <c r="A110" s="17">
        <v>103</v>
      </c>
      <c r="B110" s="25" t="s">
        <v>490</v>
      </c>
      <c r="C110" s="26" t="s">
        <v>45</v>
      </c>
      <c r="D110" s="27" t="s">
        <v>491</v>
      </c>
      <c r="E110" s="27" t="s">
        <v>14</v>
      </c>
      <c r="F110" s="28">
        <v>8.5</v>
      </c>
      <c r="G110" s="29" t="str">
        <f t="shared" si="3"/>
        <v>Giỏi</v>
      </c>
    </row>
    <row r="111" spans="1:7" ht="15">
      <c r="A111" s="17">
        <v>104</v>
      </c>
      <c r="B111" s="25" t="s">
        <v>75</v>
      </c>
      <c r="C111" s="26" t="s">
        <v>45</v>
      </c>
      <c r="D111" s="27" t="s">
        <v>492</v>
      </c>
      <c r="E111" s="27" t="s">
        <v>14</v>
      </c>
      <c r="F111" s="28">
        <v>8</v>
      </c>
      <c r="G111" s="29" t="str">
        <f t="shared" si="3"/>
        <v>Giỏi</v>
      </c>
    </row>
    <row r="112" spans="1:7" ht="15">
      <c r="A112" s="17">
        <v>105</v>
      </c>
      <c r="B112" s="25" t="s">
        <v>145</v>
      </c>
      <c r="C112" s="26" t="s">
        <v>45</v>
      </c>
      <c r="D112" s="27" t="s">
        <v>493</v>
      </c>
      <c r="E112" s="27" t="s">
        <v>21</v>
      </c>
      <c r="F112" s="28">
        <v>8</v>
      </c>
      <c r="G112" s="29" t="str">
        <f t="shared" si="3"/>
        <v>Giỏi</v>
      </c>
    </row>
    <row r="113" spans="1:7" ht="15">
      <c r="A113" s="17">
        <v>106</v>
      </c>
      <c r="B113" s="25" t="s">
        <v>494</v>
      </c>
      <c r="C113" s="26" t="s">
        <v>131</v>
      </c>
      <c r="D113" s="27" t="s">
        <v>495</v>
      </c>
      <c r="E113" s="27" t="s">
        <v>14</v>
      </c>
      <c r="F113" s="28">
        <v>9</v>
      </c>
      <c r="G113" s="29" t="str">
        <f t="shared" si="3"/>
        <v>Giỏi</v>
      </c>
    </row>
    <row r="114" spans="1:7" ht="15">
      <c r="A114" s="17">
        <v>107</v>
      </c>
      <c r="B114" s="25" t="s">
        <v>496</v>
      </c>
      <c r="C114" s="26" t="s">
        <v>131</v>
      </c>
      <c r="D114" s="27" t="s">
        <v>497</v>
      </c>
      <c r="E114" s="27" t="s">
        <v>14</v>
      </c>
      <c r="F114" s="28">
        <v>8</v>
      </c>
      <c r="G114" s="29" t="str">
        <f t="shared" si="3"/>
        <v>Giỏi</v>
      </c>
    </row>
    <row r="115" spans="1:7" ht="15">
      <c r="A115" s="17">
        <v>108</v>
      </c>
      <c r="B115" s="25" t="s">
        <v>432</v>
      </c>
      <c r="C115" s="26" t="s">
        <v>498</v>
      </c>
      <c r="D115" s="27" t="s">
        <v>499</v>
      </c>
      <c r="E115" s="27" t="s">
        <v>191</v>
      </c>
      <c r="F115" s="28">
        <v>8</v>
      </c>
      <c r="G115" s="29" t="str">
        <f t="shared" si="3"/>
        <v>Giỏi</v>
      </c>
    </row>
    <row r="116" spans="1:7" ht="15">
      <c r="A116" s="17">
        <v>109</v>
      </c>
      <c r="B116" s="25" t="s">
        <v>500</v>
      </c>
      <c r="C116" s="26" t="s">
        <v>498</v>
      </c>
      <c r="D116" s="27" t="s">
        <v>501</v>
      </c>
      <c r="E116" s="27" t="s">
        <v>79</v>
      </c>
      <c r="F116" s="28">
        <v>8.5</v>
      </c>
      <c r="G116" s="29" t="str">
        <f t="shared" si="3"/>
        <v>Giỏi</v>
      </c>
    </row>
    <row r="117" spans="1:7" ht="15">
      <c r="A117" s="17">
        <v>110</v>
      </c>
      <c r="B117" s="25" t="s">
        <v>502</v>
      </c>
      <c r="C117" s="26" t="s">
        <v>503</v>
      </c>
      <c r="D117" s="27" t="s">
        <v>504</v>
      </c>
      <c r="E117" s="27" t="s">
        <v>14</v>
      </c>
      <c r="F117" s="28">
        <v>7.5</v>
      </c>
      <c r="G117" s="29" t="str">
        <f t="shared" si="3"/>
        <v>Khá</v>
      </c>
    </row>
    <row r="118" spans="1:7" ht="15">
      <c r="A118" s="17">
        <v>111</v>
      </c>
      <c r="B118" s="25" t="s">
        <v>505</v>
      </c>
      <c r="C118" s="26" t="s">
        <v>506</v>
      </c>
      <c r="D118" s="27" t="s">
        <v>507</v>
      </c>
      <c r="E118" s="27" t="s">
        <v>17</v>
      </c>
      <c r="F118" s="28">
        <v>8</v>
      </c>
      <c r="G118" s="29" t="str">
        <f t="shared" si="3"/>
        <v>Giỏi</v>
      </c>
    </row>
    <row r="119" spans="1:7" ht="15">
      <c r="A119" s="17">
        <v>112</v>
      </c>
      <c r="B119" s="25" t="s">
        <v>508</v>
      </c>
      <c r="C119" s="26" t="s">
        <v>134</v>
      </c>
      <c r="D119" s="27" t="s">
        <v>509</v>
      </c>
      <c r="E119" s="27" t="s">
        <v>14</v>
      </c>
      <c r="F119" s="32" t="s">
        <v>160</v>
      </c>
      <c r="G119" s="29" t="s">
        <v>13</v>
      </c>
    </row>
    <row r="120" spans="1:7" ht="15">
      <c r="A120" s="17">
        <v>113</v>
      </c>
      <c r="B120" s="25" t="s">
        <v>510</v>
      </c>
      <c r="C120" s="26" t="s">
        <v>116</v>
      </c>
      <c r="D120" s="27" t="s">
        <v>511</v>
      </c>
      <c r="E120" s="27" t="s">
        <v>14</v>
      </c>
      <c r="F120" s="28">
        <v>8</v>
      </c>
      <c r="G120" s="29" t="str">
        <f>IF(F120&lt;5,"Không đạt",IF(F120&gt;=8,"Giỏi",IF(F120&gt;=7,"Khá","Trung bình")))</f>
        <v>Giỏi</v>
      </c>
    </row>
    <row r="121" spans="1:7" ht="15">
      <c r="A121" s="17">
        <v>114</v>
      </c>
      <c r="B121" s="25" t="s">
        <v>53</v>
      </c>
      <c r="C121" s="26" t="s">
        <v>512</v>
      </c>
      <c r="D121" s="27" t="s">
        <v>513</v>
      </c>
      <c r="E121" s="27" t="s">
        <v>46</v>
      </c>
      <c r="F121" s="28">
        <v>9</v>
      </c>
      <c r="G121" s="29" t="str">
        <f>IF(F121&lt;5,"Không đạt",IF(F121&gt;=8,"Giỏi",IF(F121&gt;=7,"Khá","Trung bình")))</f>
        <v>Giỏi</v>
      </c>
    </row>
    <row r="122" spans="1:7" ht="15">
      <c r="A122" s="17">
        <v>115</v>
      </c>
      <c r="B122" s="25" t="s">
        <v>316</v>
      </c>
      <c r="C122" s="26" t="s">
        <v>314</v>
      </c>
      <c r="D122" s="27" t="s">
        <v>317</v>
      </c>
      <c r="E122" s="27" t="s">
        <v>14</v>
      </c>
      <c r="F122" s="28">
        <v>8</v>
      </c>
      <c r="G122" s="29" t="str">
        <f>IF(F122&lt;5,"Không đạt",IF(F122&gt;=8,"Giỏi",IF(F122&gt;=7,"Khá","Trung bình")))</f>
        <v>Giỏi</v>
      </c>
    </row>
    <row r="123" spans="1:7" ht="15">
      <c r="A123" s="17">
        <v>116</v>
      </c>
      <c r="B123" s="25" t="s">
        <v>514</v>
      </c>
      <c r="C123" s="31"/>
      <c r="D123" s="27" t="s">
        <v>208</v>
      </c>
      <c r="E123" s="27" t="s">
        <v>14</v>
      </c>
      <c r="F123" s="28">
        <v>8</v>
      </c>
      <c r="G123" s="29" t="str">
        <f>IF(F123&lt;5,"Không đạt",IF(F123&gt;=8,"Giỏi",IF(F123&gt;=7,"Khá","Trung bình")))</f>
        <v>Giỏi</v>
      </c>
    </row>
    <row r="124" ht="7.5" customHeight="1"/>
    <row r="125" spans="1:7" ht="15.75" customHeight="1">
      <c r="A125" s="24" t="str">
        <f>"Tổng số thí sinh dự thi: "&amp;COUNT(A8:A123)</f>
        <v>Tổng số thí sinh dự thi: 116</v>
      </c>
      <c r="B125" s="20"/>
      <c r="C125" s="20"/>
      <c r="D125" s="20"/>
      <c r="E125" s="34" t="s">
        <v>11</v>
      </c>
      <c r="F125" s="34"/>
      <c r="G125" s="34"/>
    </row>
    <row r="126" spans="1:7" ht="15.75" customHeight="1">
      <c r="A126" s="19"/>
      <c r="B126" s="20" t="s">
        <v>12</v>
      </c>
      <c r="C126" s="21">
        <f>COUNT(A8:A123)-C127</f>
        <v>112</v>
      </c>
      <c r="D126" s="22"/>
      <c r="E126" s="42"/>
      <c r="F126" s="33"/>
      <c r="G126" s="19"/>
    </row>
    <row r="127" spans="1:7" ht="15.75" customHeight="1">
      <c r="A127" s="19"/>
      <c r="B127" s="23" t="s">
        <v>13</v>
      </c>
      <c r="C127" s="21">
        <f>COUNTIF(G8:G123,"không đạt")</f>
        <v>4</v>
      </c>
      <c r="D127" s="22"/>
      <c r="E127" s="43" t="s">
        <v>1002</v>
      </c>
      <c r="F127" s="43"/>
      <c r="G127" s="43"/>
    </row>
    <row r="128" spans="5:7" ht="15.75" customHeight="1">
      <c r="E128" s="22"/>
      <c r="F128" s="44"/>
      <c r="G128" s="22"/>
    </row>
    <row r="129" spans="5:7" ht="15.75" customHeight="1">
      <c r="E129" s="22"/>
      <c r="F129" s="44"/>
      <c r="G129" s="22"/>
    </row>
    <row r="130" spans="5:7" ht="15.75" customHeight="1">
      <c r="E130" s="34" t="s">
        <v>161</v>
      </c>
      <c r="F130" s="34"/>
      <c r="G130" s="34"/>
    </row>
  </sheetData>
  <sheetProtection/>
  <mergeCells count="10">
    <mergeCell ref="E130:G130"/>
    <mergeCell ref="B7:C7"/>
    <mergeCell ref="A1:D1"/>
    <mergeCell ref="A2:D2"/>
    <mergeCell ref="E1:G1"/>
    <mergeCell ref="E2:G2"/>
    <mergeCell ref="E125:G125"/>
    <mergeCell ref="A4:G4"/>
    <mergeCell ref="A5:G5"/>
    <mergeCell ref="E127:G127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zoomScalePageLayoutView="0" workbookViewId="0" topLeftCell="A274">
      <selection activeCell="E280" sqref="E280:G285"/>
    </sheetView>
  </sheetViews>
  <sheetFormatPr defaultColWidth="9.140625" defaultRowHeight="12.75"/>
  <cols>
    <col min="1" max="1" width="5.7109375" style="9" customWidth="1"/>
    <col min="2" max="2" width="23.28125" style="9" customWidth="1"/>
    <col min="3" max="3" width="9.00390625" style="9" customWidth="1"/>
    <col min="4" max="4" width="12.00390625" style="9" customWidth="1"/>
    <col min="5" max="5" width="19.4218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0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7" customHeight="1">
      <c r="A4" s="40" t="s">
        <v>141</v>
      </c>
      <c r="B4" s="40"/>
      <c r="C4" s="40"/>
      <c r="D4" s="40"/>
      <c r="E4" s="40"/>
      <c r="F4" s="40"/>
      <c r="G4" s="40"/>
      <c r="H4" s="12"/>
      <c r="I4" s="12"/>
      <c r="J4" s="12"/>
    </row>
    <row r="5" spans="1:11" s="1" customFormat="1" ht="23.25" customHeight="1">
      <c r="A5" s="41" t="s">
        <v>321</v>
      </c>
      <c r="B5" s="41"/>
      <c r="C5" s="41"/>
      <c r="D5" s="41"/>
      <c r="E5" s="41"/>
      <c r="F5" s="41"/>
      <c r="G5" s="41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35" t="s">
        <v>8</v>
      </c>
      <c r="C7" s="36"/>
      <c r="D7" s="3" t="s">
        <v>1</v>
      </c>
      <c r="E7" s="3" t="s">
        <v>2</v>
      </c>
      <c r="F7" s="4" t="s">
        <v>9</v>
      </c>
      <c r="G7" s="4" t="s">
        <v>10</v>
      </c>
    </row>
    <row r="8" spans="1:7" ht="15" customHeight="1">
      <c r="A8" s="17">
        <v>1</v>
      </c>
      <c r="B8" s="25" t="s">
        <v>515</v>
      </c>
      <c r="C8" s="26" t="s">
        <v>287</v>
      </c>
      <c r="D8" s="27" t="s">
        <v>516</v>
      </c>
      <c r="E8" s="27" t="s">
        <v>16</v>
      </c>
      <c r="F8" s="28">
        <v>7</v>
      </c>
      <c r="G8" s="29" t="str">
        <f aca="true" t="shared" si="0" ref="G8:G18">IF(F8&lt;5,"Không đạt",IF(F8&gt;=8,"Giỏi",IF(F8&gt;=7,"Khá","Trung bình")))</f>
        <v>Khá</v>
      </c>
    </row>
    <row r="9" spans="1:7" ht="15" customHeight="1">
      <c r="A9" s="17">
        <v>2</v>
      </c>
      <c r="B9" s="25" t="s">
        <v>517</v>
      </c>
      <c r="C9" s="26" t="s">
        <v>287</v>
      </c>
      <c r="D9" s="27" t="s">
        <v>518</v>
      </c>
      <c r="E9" s="27" t="s">
        <v>14</v>
      </c>
      <c r="F9" s="28">
        <v>10</v>
      </c>
      <c r="G9" s="29" t="str">
        <f t="shared" si="0"/>
        <v>Giỏi</v>
      </c>
    </row>
    <row r="10" spans="1:7" ht="15" customHeight="1">
      <c r="A10" s="17">
        <v>3</v>
      </c>
      <c r="B10" s="25" t="s">
        <v>22</v>
      </c>
      <c r="C10" s="26" t="s">
        <v>15</v>
      </c>
      <c r="D10" s="27" t="s">
        <v>463</v>
      </c>
      <c r="E10" s="27" t="s">
        <v>21</v>
      </c>
      <c r="F10" s="28">
        <v>9</v>
      </c>
      <c r="G10" s="29" t="str">
        <f t="shared" si="0"/>
        <v>Giỏi</v>
      </c>
    </row>
    <row r="11" spans="1:7" ht="15" customHeight="1">
      <c r="A11" s="17">
        <v>4</v>
      </c>
      <c r="B11" s="25" t="s">
        <v>519</v>
      </c>
      <c r="C11" s="26" t="s">
        <v>15</v>
      </c>
      <c r="D11" s="27" t="s">
        <v>205</v>
      </c>
      <c r="E11" s="27" t="s">
        <v>14</v>
      </c>
      <c r="F11" s="28">
        <v>7</v>
      </c>
      <c r="G11" s="29" t="str">
        <f t="shared" si="0"/>
        <v>Khá</v>
      </c>
    </row>
    <row r="12" spans="1:7" ht="15" customHeight="1">
      <c r="A12" s="17">
        <v>5</v>
      </c>
      <c r="B12" s="25" t="s">
        <v>288</v>
      </c>
      <c r="C12" s="26" t="s">
        <v>15</v>
      </c>
      <c r="D12" s="27" t="s">
        <v>520</v>
      </c>
      <c r="E12" s="27" t="s">
        <v>16</v>
      </c>
      <c r="F12" s="28">
        <v>6</v>
      </c>
      <c r="G12" s="29" t="str">
        <f t="shared" si="0"/>
        <v>Trung bình</v>
      </c>
    </row>
    <row r="13" spans="1:7" ht="15" customHeight="1">
      <c r="A13" s="17">
        <v>6</v>
      </c>
      <c r="B13" s="25" t="s">
        <v>521</v>
      </c>
      <c r="C13" s="26" t="s">
        <v>522</v>
      </c>
      <c r="D13" s="27" t="s">
        <v>205</v>
      </c>
      <c r="E13" s="27" t="s">
        <v>14</v>
      </c>
      <c r="F13" s="28">
        <v>6</v>
      </c>
      <c r="G13" s="29" t="str">
        <f t="shared" si="0"/>
        <v>Trung bình</v>
      </c>
    </row>
    <row r="14" spans="1:7" ht="15" customHeight="1">
      <c r="A14" s="17">
        <v>7</v>
      </c>
      <c r="B14" s="25" t="s">
        <v>523</v>
      </c>
      <c r="C14" s="26" t="s">
        <v>329</v>
      </c>
      <c r="D14" s="27" t="s">
        <v>524</v>
      </c>
      <c r="E14" s="27" t="s">
        <v>14</v>
      </c>
      <c r="F14" s="28">
        <v>10</v>
      </c>
      <c r="G14" s="29" t="str">
        <f t="shared" si="0"/>
        <v>Giỏi</v>
      </c>
    </row>
    <row r="15" spans="1:7" ht="15" customHeight="1">
      <c r="A15" s="17">
        <v>8</v>
      </c>
      <c r="B15" s="25" t="s">
        <v>299</v>
      </c>
      <c r="C15" s="26" t="s">
        <v>525</v>
      </c>
      <c r="D15" s="27" t="s">
        <v>526</v>
      </c>
      <c r="E15" s="27" t="s">
        <v>36</v>
      </c>
      <c r="F15" s="28">
        <v>7.5</v>
      </c>
      <c r="G15" s="29" t="str">
        <f t="shared" si="0"/>
        <v>Khá</v>
      </c>
    </row>
    <row r="16" spans="1:7" ht="15" customHeight="1">
      <c r="A16" s="17">
        <v>9</v>
      </c>
      <c r="B16" s="25" t="s">
        <v>280</v>
      </c>
      <c r="C16" s="26" t="s">
        <v>525</v>
      </c>
      <c r="D16" s="27" t="s">
        <v>527</v>
      </c>
      <c r="E16" s="27" t="s">
        <v>14</v>
      </c>
      <c r="F16" s="28">
        <v>7</v>
      </c>
      <c r="G16" s="29" t="str">
        <f t="shared" si="0"/>
        <v>Khá</v>
      </c>
    </row>
    <row r="17" spans="1:7" ht="15" customHeight="1">
      <c r="A17" s="17">
        <v>10</v>
      </c>
      <c r="B17" s="25" t="s">
        <v>528</v>
      </c>
      <c r="C17" s="26" t="s">
        <v>297</v>
      </c>
      <c r="D17" s="27" t="s">
        <v>529</v>
      </c>
      <c r="E17" s="27" t="s">
        <v>44</v>
      </c>
      <c r="F17" s="28">
        <v>8</v>
      </c>
      <c r="G17" s="29" t="str">
        <f t="shared" si="0"/>
        <v>Giỏi</v>
      </c>
    </row>
    <row r="18" spans="1:7" ht="15" customHeight="1">
      <c r="A18" s="17">
        <v>11</v>
      </c>
      <c r="B18" s="25" t="s">
        <v>530</v>
      </c>
      <c r="C18" s="26" t="s">
        <v>225</v>
      </c>
      <c r="D18" s="27" t="s">
        <v>531</v>
      </c>
      <c r="E18" s="27" t="s">
        <v>143</v>
      </c>
      <c r="F18" s="28">
        <v>5</v>
      </c>
      <c r="G18" s="29" t="str">
        <f t="shared" si="0"/>
        <v>Trung bình</v>
      </c>
    </row>
    <row r="19" spans="1:7" ht="15" customHeight="1">
      <c r="A19" s="17">
        <v>12</v>
      </c>
      <c r="B19" s="25" t="s">
        <v>532</v>
      </c>
      <c r="C19" s="26" t="s">
        <v>199</v>
      </c>
      <c r="D19" s="27" t="s">
        <v>533</v>
      </c>
      <c r="E19" s="27" t="s">
        <v>16</v>
      </c>
      <c r="F19" s="32" t="s">
        <v>160</v>
      </c>
      <c r="G19" s="29" t="s">
        <v>13</v>
      </c>
    </row>
    <row r="20" spans="1:7" ht="15" customHeight="1">
      <c r="A20" s="17">
        <v>13</v>
      </c>
      <c r="B20" s="25" t="s">
        <v>66</v>
      </c>
      <c r="C20" s="26" t="s">
        <v>199</v>
      </c>
      <c r="D20" s="27" t="s">
        <v>200</v>
      </c>
      <c r="E20" s="27" t="s">
        <v>16</v>
      </c>
      <c r="F20" s="28">
        <v>5</v>
      </c>
      <c r="G20" s="29" t="str">
        <f aca="true" t="shared" si="1" ref="G20:G44">IF(F20&lt;5,"Không đạt",IF(F20&gt;=8,"Giỏi",IF(F20&gt;=7,"Khá","Trung bình")))</f>
        <v>Trung bình</v>
      </c>
    </row>
    <row r="21" spans="1:7" ht="15" customHeight="1">
      <c r="A21" s="17">
        <v>14</v>
      </c>
      <c r="B21" s="25" t="s">
        <v>534</v>
      </c>
      <c r="C21" s="26" t="s">
        <v>535</v>
      </c>
      <c r="D21" s="27" t="s">
        <v>536</v>
      </c>
      <c r="E21" s="27" t="s">
        <v>47</v>
      </c>
      <c r="F21" s="28">
        <v>5.5</v>
      </c>
      <c r="G21" s="29" t="str">
        <f t="shared" si="1"/>
        <v>Trung bình</v>
      </c>
    </row>
    <row r="22" spans="1:7" ht="15" customHeight="1">
      <c r="A22" s="17">
        <v>15</v>
      </c>
      <c r="B22" s="25" t="s">
        <v>66</v>
      </c>
      <c r="C22" s="26" t="s">
        <v>537</v>
      </c>
      <c r="D22" s="27" t="s">
        <v>538</v>
      </c>
      <c r="E22" s="27" t="s">
        <v>14</v>
      </c>
      <c r="F22" s="28">
        <v>7</v>
      </c>
      <c r="G22" s="29" t="str">
        <f t="shared" si="1"/>
        <v>Khá</v>
      </c>
    </row>
    <row r="23" spans="1:7" ht="15" customHeight="1">
      <c r="A23" s="17">
        <v>16</v>
      </c>
      <c r="B23" s="25" t="s">
        <v>539</v>
      </c>
      <c r="C23" s="26" t="s">
        <v>184</v>
      </c>
      <c r="D23" s="27" t="s">
        <v>540</v>
      </c>
      <c r="E23" s="27" t="s">
        <v>167</v>
      </c>
      <c r="F23" s="28">
        <v>3</v>
      </c>
      <c r="G23" s="29" t="str">
        <f t="shared" si="1"/>
        <v>Không đạt</v>
      </c>
    </row>
    <row r="24" spans="1:7" ht="15" customHeight="1">
      <c r="A24" s="17">
        <v>17</v>
      </c>
      <c r="B24" s="25" t="s">
        <v>231</v>
      </c>
      <c r="C24" s="26" t="s">
        <v>52</v>
      </c>
      <c r="D24" s="27" t="s">
        <v>541</v>
      </c>
      <c r="E24" s="27" t="s">
        <v>406</v>
      </c>
      <c r="F24" s="30">
        <v>5</v>
      </c>
      <c r="G24" s="29" t="str">
        <f t="shared" si="1"/>
        <v>Trung bình</v>
      </c>
    </row>
    <row r="25" spans="1:7" ht="15" customHeight="1">
      <c r="A25" s="17">
        <v>18</v>
      </c>
      <c r="B25" s="25" t="s">
        <v>304</v>
      </c>
      <c r="C25" s="26" t="s">
        <v>52</v>
      </c>
      <c r="D25" s="27" t="s">
        <v>542</v>
      </c>
      <c r="E25" s="27" t="s">
        <v>14</v>
      </c>
      <c r="F25" s="28">
        <v>9</v>
      </c>
      <c r="G25" s="29" t="str">
        <f t="shared" si="1"/>
        <v>Giỏi</v>
      </c>
    </row>
    <row r="26" spans="1:7" ht="15" customHeight="1">
      <c r="A26" s="17">
        <v>19</v>
      </c>
      <c r="B26" s="25" t="s">
        <v>124</v>
      </c>
      <c r="C26" s="26" t="s">
        <v>52</v>
      </c>
      <c r="D26" s="27" t="s">
        <v>543</v>
      </c>
      <c r="E26" s="27" t="s">
        <v>14</v>
      </c>
      <c r="F26" s="28">
        <v>8</v>
      </c>
      <c r="G26" s="29" t="str">
        <f t="shared" si="1"/>
        <v>Giỏi</v>
      </c>
    </row>
    <row r="27" spans="1:7" ht="15" customHeight="1">
      <c r="A27" s="17">
        <v>20</v>
      </c>
      <c r="B27" s="25" t="s">
        <v>132</v>
      </c>
      <c r="C27" s="26" t="s">
        <v>544</v>
      </c>
      <c r="D27" s="27" t="s">
        <v>545</v>
      </c>
      <c r="E27" s="27" t="s">
        <v>17</v>
      </c>
      <c r="F27" s="28">
        <v>7</v>
      </c>
      <c r="G27" s="29" t="str">
        <f t="shared" si="1"/>
        <v>Khá</v>
      </c>
    </row>
    <row r="28" spans="1:7" ht="15" customHeight="1">
      <c r="A28" s="17">
        <v>21</v>
      </c>
      <c r="B28" s="25" t="s">
        <v>546</v>
      </c>
      <c r="C28" s="26" t="s">
        <v>547</v>
      </c>
      <c r="D28" s="27" t="s">
        <v>548</v>
      </c>
      <c r="E28" s="27" t="s">
        <v>14</v>
      </c>
      <c r="F28" s="28">
        <v>3</v>
      </c>
      <c r="G28" s="29" t="str">
        <f t="shared" si="1"/>
        <v>Không đạt</v>
      </c>
    </row>
    <row r="29" spans="1:7" ht="15" customHeight="1">
      <c r="A29" s="17">
        <v>22</v>
      </c>
      <c r="B29" s="25" t="s">
        <v>304</v>
      </c>
      <c r="C29" s="26" t="s">
        <v>549</v>
      </c>
      <c r="D29" s="27" t="s">
        <v>550</v>
      </c>
      <c r="E29" s="27" t="s">
        <v>17</v>
      </c>
      <c r="F29" s="28">
        <v>7</v>
      </c>
      <c r="G29" s="29" t="str">
        <f t="shared" si="1"/>
        <v>Khá</v>
      </c>
    </row>
    <row r="30" spans="1:7" ht="15" customHeight="1">
      <c r="A30" s="17">
        <v>23</v>
      </c>
      <c r="B30" s="25" t="s">
        <v>551</v>
      </c>
      <c r="C30" s="26" t="s">
        <v>552</v>
      </c>
      <c r="D30" s="27" t="s">
        <v>553</v>
      </c>
      <c r="E30" s="27" t="s">
        <v>143</v>
      </c>
      <c r="F30" s="28">
        <v>7</v>
      </c>
      <c r="G30" s="29" t="str">
        <f t="shared" si="1"/>
        <v>Khá</v>
      </c>
    </row>
    <row r="31" spans="1:7" ht="15" customHeight="1">
      <c r="A31" s="17">
        <v>24</v>
      </c>
      <c r="B31" s="25" t="s">
        <v>53</v>
      </c>
      <c r="C31" s="26" t="s">
        <v>78</v>
      </c>
      <c r="D31" s="27" t="s">
        <v>554</v>
      </c>
      <c r="E31" s="27" t="s">
        <v>14</v>
      </c>
      <c r="F31" s="28">
        <v>9</v>
      </c>
      <c r="G31" s="29" t="str">
        <f t="shared" si="1"/>
        <v>Giỏi</v>
      </c>
    </row>
    <row r="32" spans="1:7" ht="15" customHeight="1">
      <c r="A32" s="17">
        <v>25</v>
      </c>
      <c r="B32" s="25" t="s">
        <v>555</v>
      </c>
      <c r="C32" s="26" t="s">
        <v>20</v>
      </c>
      <c r="D32" s="27" t="s">
        <v>556</v>
      </c>
      <c r="E32" s="27" t="s">
        <v>21</v>
      </c>
      <c r="F32" s="28">
        <v>6</v>
      </c>
      <c r="G32" s="29" t="str">
        <f t="shared" si="1"/>
        <v>Trung bình</v>
      </c>
    </row>
    <row r="33" spans="1:7" ht="15" customHeight="1">
      <c r="A33" s="17">
        <v>26</v>
      </c>
      <c r="B33" s="25" t="s">
        <v>521</v>
      </c>
      <c r="C33" s="26" t="s">
        <v>557</v>
      </c>
      <c r="D33" s="27" t="s">
        <v>558</v>
      </c>
      <c r="E33" s="27" t="s">
        <v>14</v>
      </c>
      <c r="F33" s="28">
        <v>4</v>
      </c>
      <c r="G33" s="29" t="str">
        <f t="shared" si="1"/>
        <v>Không đạt</v>
      </c>
    </row>
    <row r="34" spans="1:7" ht="15" customHeight="1">
      <c r="A34" s="17">
        <v>27</v>
      </c>
      <c r="B34" s="25" t="s">
        <v>559</v>
      </c>
      <c r="C34" s="26" t="s">
        <v>343</v>
      </c>
      <c r="D34" s="27" t="s">
        <v>560</v>
      </c>
      <c r="E34" s="27" t="s">
        <v>14</v>
      </c>
      <c r="F34" s="28">
        <v>7</v>
      </c>
      <c r="G34" s="29" t="str">
        <f t="shared" si="1"/>
        <v>Khá</v>
      </c>
    </row>
    <row r="35" spans="1:7" ht="15" customHeight="1">
      <c r="A35" s="17">
        <v>28</v>
      </c>
      <c r="B35" s="25" t="s">
        <v>355</v>
      </c>
      <c r="C35" s="26" t="s">
        <v>343</v>
      </c>
      <c r="D35" s="27" t="s">
        <v>561</v>
      </c>
      <c r="E35" s="27" t="s">
        <v>14</v>
      </c>
      <c r="F35" s="28">
        <v>10</v>
      </c>
      <c r="G35" s="29" t="str">
        <f t="shared" si="1"/>
        <v>Giỏi</v>
      </c>
    </row>
    <row r="36" spans="1:7" ht="15" customHeight="1">
      <c r="A36" s="17">
        <v>29</v>
      </c>
      <c r="B36" s="25" t="s">
        <v>210</v>
      </c>
      <c r="C36" s="26" t="s">
        <v>343</v>
      </c>
      <c r="D36" s="27" t="s">
        <v>562</v>
      </c>
      <c r="E36" s="27" t="s">
        <v>36</v>
      </c>
      <c r="F36" s="28">
        <v>10</v>
      </c>
      <c r="G36" s="29" t="str">
        <f t="shared" si="1"/>
        <v>Giỏi</v>
      </c>
    </row>
    <row r="37" spans="1:7" ht="15" customHeight="1">
      <c r="A37" s="17">
        <v>30</v>
      </c>
      <c r="B37" s="25" t="s">
        <v>395</v>
      </c>
      <c r="C37" s="26" t="s">
        <v>118</v>
      </c>
      <c r="D37" s="27" t="s">
        <v>563</v>
      </c>
      <c r="E37" s="27" t="s">
        <v>143</v>
      </c>
      <c r="F37" s="28">
        <v>7.5</v>
      </c>
      <c r="G37" s="29" t="str">
        <f t="shared" si="1"/>
        <v>Khá</v>
      </c>
    </row>
    <row r="38" spans="1:7" ht="15" customHeight="1">
      <c r="A38" s="17">
        <v>31</v>
      </c>
      <c r="B38" s="25" t="s">
        <v>564</v>
      </c>
      <c r="C38" s="26" t="s">
        <v>118</v>
      </c>
      <c r="D38" s="27" t="s">
        <v>226</v>
      </c>
      <c r="E38" s="27" t="s">
        <v>14</v>
      </c>
      <c r="F38" s="28">
        <v>10</v>
      </c>
      <c r="G38" s="29" t="str">
        <f t="shared" si="1"/>
        <v>Giỏi</v>
      </c>
    </row>
    <row r="39" spans="1:7" ht="15" customHeight="1">
      <c r="A39" s="17">
        <v>32</v>
      </c>
      <c r="B39" s="25" t="s">
        <v>565</v>
      </c>
      <c r="C39" s="26" t="s">
        <v>566</v>
      </c>
      <c r="D39" s="27" t="s">
        <v>567</v>
      </c>
      <c r="E39" s="27" t="s">
        <v>88</v>
      </c>
      <c r="F39" s="28">
        <v>8</v>
      </c>
      <c r="G39" s="29" t="str">
        <f t="shared" si="1"/>
        <v>Giỏi</v>
      </c>
    </row>
    <row r="40" spans="1:7" ht="15" customHeight="1">
      <c r="A40" s="17">
        <v>33</v>
      </c>
      <c r="B40" s="25" t="s">
        <v>568</v>
      </c>
      <c r="C40" s="26" t="s">
        <v>122</v>
      </c>
      <c r="D40" s="27" t="s">
        <v>569</v>
      </c>
      <c r="E40" s="27" t="s">
        <v>14</v>
      </c>
      <c r="F40" s="28">
        <v>3</v>
      </c>
      <c r="G40" s="29" t="str">
        <f t="shared" si="1"/>
        <v>Không đạt</v>
      </c>
    </row>
    <row r="41" spans="1:7" ht="15" customHeight="1">
      <c r="A41" s="17">
        <v>34</v>
      </c>
      <c r="B41" s="25" t="s">
        <v>570</v>
      </c>
      <c r="C41" s="26" t="s">
        <v>122</v>
      </c>
      <c r="D41" s="27" t="s">
        <v>571</v>
      </c>
      <c r="E41" s="27" t="s">
        <v>358</v>
      </c>
      <c r="F41" s="28">
        <v>7</v>
      </c>
      <c r="G41" s="29" t="str">
        <f t="shared" si="1"/>
        <v>Khá</v>
      </c>
    </row>
    <row r="42" spans="1:7" ht="15" customHeight="1">
      <c r="A42" s="17">
        <v>35</v>
      </c>
      <c r="B42" s="25" t="s">
        <v>237</v>
      </c>
      <c r="C42" s="26" t="s">
        <v>23</v>
      </c>
      <c r="D42" s="27" t="s">
        <v>238</v>
      </c>
      <c r="E42" s="27" t="s">
        <v>14</v>
      </c>
      <c r="F42" s="28">
        <v>6</v>
      </c>
      <c r="G42" s="29" t="str">
        <f t="shared" si="1"/>
        <v>Trung bình</v>
      </c>
    </row>
    <row r="43" spans="1:7" ht="15" customHeight="1">
      <c r="A43" s="17">
        <v>36</v>
      </c>
      <c r="B43" s="25" t="s">
        <v>572</v>
      </c>
      <c r="C43" s="26" t="s">
        <v>23</v>
      </c>
      <c r="D43" s="27" t="s">
        <v>573</v>
      </c>
      <c r="E43" s="27" t="s">
        <v>44</v>
      </c>
      <c r="F43" s="28">
        <v>8</v>
      </c>
      <c r="G43" s="29" t="str">
        <f t="shared" si="1"/>
        <v>Giỏi</v>
      </c>
    </row>
    <row r="44" spans="1:7" ht="15" customHeight="1">
      <c r="A44" s="17">
        <v>37</v>
      </c>
      <c r="B44" s="25" t="s">
        <v>574</v>
      </c>
      <c r="C44" s="31" t="s">
        <v>23</v>
      </c>
      <c r="D44" s="27" t="s">
        <v>300</v>
      </c>
      <c r="E44" s="27" t="s">
        <v>14</v>
      </c>
      <c r="F44" s="28">
        <v>6</v>
      </c>
      <c r="G44" s="29" t="str">
        <f t="shared" si="1"/>
        <v>Trung bình</v>
      </c>
    </row>
    <row r="45" spans="1:7" ht="15" customHeight="1">
      <c r="A45" s="17">
        <v>38</v>
      </c>
      <c r="B45" s="25" t="s">
        <v>575</v>
      </c>
      <c r="C45" s="26" t="s">
        <v>23</v>
      </c>
      <c r="D45" s="27" t="s">
        <v>576</v>
      </c>
      <c r="E45" s="27" t="s">
        <v>191</v>
      </c>
      <c r="F45" s="32" t="s">
        <v>160</v>
      </c>
      <c r="G45" s="29" t="s">
        <v>13</v>
      </c>
    </row>
    <row r="46" spans="1:7" ht="15" customHeight="1">
      <c r="A46" s="17">
        <v>39</v>
      </c>
      <c r="B46" s="25" t="s">
        <v>577</v>
      </c>
      <c r="C46" s="26" t="s">
        <v>227</v>
      </c>
      <c r="D46" s="27" t="s">
        <v>578</v>
      </c>
      <c r="E46" s="27" t="s">
        <v>223</v>
      </c>
      <c r="F46" s="28">
        <v>2</v>
      </c>
      <c r="G46" s="29" t="str">
        <f>IF(F46&lt;5,"Không đạt",IF(F46&gt;=8,"Giỏi",IF(F46&gt;=7,"Khá","Trung bình")))</f>
        <v>Không đạt</v>
      </c>
    </row>
    <row r="47" spans="1:7" ht="15" customHeight="1">
      <c r="A47" s="17">
        <v>40</v>
      </c>
      <c r="B47" s="25" t="s">
        <v>139</v>
      </c>
      <c r="C47" s="26" t="s">
        <v>227</v>
      </c>
      <c r="D47" s="27" t="s">
        <v>579</v>
      </c>
      <c r="E47" s="27" t="s">
        <v>167</v>
      </c>
      <c r="F47" s="28">
        <v>3</v>
      </c>
      <c r="G47" s="29" t="str">
        <f>IF(F47&lt;5,"Không đạt",IF(F47&gt;=8,"Giỏi",IF(F47&gt;=7,"Khá","Trung bình")))</f>
        <v>Không đạt</v>
      </c>
    </row>
    <row r="48" spans="1:7" ht="15" customHeight="1">
      <c r="A48" s="17">
        <v>41</v>
      </c>
      <c r="B48" s="25" t="s">
        <v>580</v>
      </c>
      <c r="C48" s="26" t="s">
        <v>227</v>
      </c>
      <c r="D48" s="27" t="s">
        <v>283</v>
      </c>
      <c r="E48" s="27" t="s">
        <v>191</v>
      </c>
      <c r="F48" s="28">
        <v>5</v>
      </c>
      <c r="G48" s="29" t="str">
        <f>IF(F48&lt;5,"Không đạt",IF(F48&gt;=8,"Giỏi",IF(F48&gt;=7,"Khá","Trung bình")))</f>
        <v>Trung bình</v>
      </c>
    </row>
    <row r="49" spans="1:7" ht="15" customHeight="1">
      <c r="A49" s="17">
        <v>42</v>
      </c>
      <c r="B49" s="25" t="s">
        <v>270</v>
      </c>
      <c r="C49" s="26" t="s">
        <v>121</v>
      </c>
      <c r="D49" s="27" t="s">
        <v>581</v>
      </c>
      <c r="E49" s="27" t="s">
        <v>79</v>
      </c>
      <c r="F49" s="28">
        <v>7</v>
      </c>
      <c r="G49" s="29" t="str">
        <f>IF(F49&lt;5,"Không đạt",IF(F49&gt;=8,"Giỏi",IF(F49&gt;=7,"Khá","Trung bình")))</f>
        <v>Khá</v>
      </c>
    </row>
    <row r="50" spans="1:7" ht="15" customHeight="1">
      <c r="A50" s="17">
        <v>43</v>
      </c>
      <c r="B50" s="25" t="s">
        <v>201</v>
      </c>
      <c r="C50" s="26" t="s">
        <v>80</v>
      </c>
      <c r="D50" s="27" t="s">
        <v>291</v>
      </c>
      <c r="E50" s="27" t="s">
        <v>14</v>
      </c>
      <c r="F50" s="32" t="s">
        <v>160</v>
      </c>
      <c r="G50" s="29" t="s">
        <v>13</v>
      </c>
    </row>
    <row r="51" spans="1:7" ht="15" customHeight="1">
      <c r="A51" s="17">
        <v>44</v>
      </c>
      <c r="B51" s="25" t="s">
        <v>582</v>
      </c>
      <c r="C51" s="26" t="s">
        <v>80</v>
      </c>
      <c r="D51" s="27" t="s">
        <v>583</v>
      </c>
      <c r="E51" s="27" t="s">
        <v>14</v>
      </c>
      <c r="F51" s="32" t="s">
        <v>160</v>
      </c>
      <c r="G51" s="29" t="s">
        <v>13</v>
      </c>
    </row>
    <row r="52" spans="1:7" ht="15" customHeight="1">
      <c r="A52" s="17">
        <v>45</v>
      </c>
      <c r="B52" s="25" t="s">
        <v>584</v>
      </c>
      <c r="C52" s="26" t="s">
        <v>54</v>
      </c>
      <c r="D52" s="27" t="s">
        <v>585</v>
      </c>
      <c r="E52" s="27" t="s">
        <v>14</v>
      </c>
      <c r="F52" s="28">
        <v>6</v>
      </c>
      <c r="G52" s="29" t="str">
        <f aca="true" t="shared" si="2" ref="G52:G99">IF(F52&lt;5,"Không đạt",IF(F52&gt;=8,"Giỏi",IF(F52&gt;=7,"Khá","Trung bình")))</f>
        <v>Trung bình</v>
      </c>
    </row>
    <row r="53" spans="1:7" ht="15" customHeight="1">
      <c r="A53" s="17">
        <v>46</v>
      </c>
      <c r="B53" s="25" t="s">
        <v>586</v>
      </c>
      <c r="C53" s="26" t="s">
        <v>54</v>
      </c>
      <c r="D53" s="27" t="s">
        <v>294</v>
      </c>
      <c r="E53" s="27" t="s">
        <v>14</v>
      </c>
      <c r="F53" s="28">
        <v>4</v>
      </c>
      <c r="G53" s="29" t="str">
        <f t="shared" si="2"/>
        <v>Không đạt</v>
      </c>
    </row>
    <row r="54" spans="1:7" ht="15" customHeight="1">
      <c r="A54" s="17">
        <v>47</v>
      </c>
      <c r="B54" s="25" t="s">
        <v>395</v>
      </c>
      <c r="C54" s="26" t="s">
        <v>54</v>
      </c>
      <c r="D54" s="27" t="s">
        <v>587</v>
      </c>
      <c r="E54" s="27" t="s">
        <v>19</v>
      </c>
      <c r="F54" s="28">
        <v>8</v>
      </c>
      <c r="G54" s="29" t="str">
        <f t="shared" si="2"/>
        <v>Giỏi</v>
      </c>
    </row>
    <row r="55" spans="1:7" ht="15" customHeight="1">
      <c r="A55" s="17">
        <v>48</v>
      </c>
      <c r="B55" s="25" t="s">
        <v>588</v>
      </c>
      <c r="C55" s="26" t="s">
        <v>54</v>
      </c>
      <c r="D55" s="27" t="s">
        <v>589</v>
      </c>
      <c r="E55" s="27" t="s">
        <v>14</v>
      </c>
      <c r="F55" s="28">
        <v>6</v>
      </c>
      <c r="G55" s="29" t="str">
        <f t="shared" si="2"/>
        <v>Trung bình</v>
      </c>
    </row>
    <row r="56" spans="1:7" ht="15" customHeight="1">
      <c r="A56" s="17">
        <v>49</v>
      </c>
      <c r="B56" s="25" t="s">
        <v>590</v>
      </c>
      <c r="C56" s="26" t="s">
        <v>54</v>
      </c>
      <c r="D56" s="27" t="s">
        <v>591</v>
      </c>
      <c r="E56" s="27" t="s">
        <v>14</v>
      </c>
      <c r="F56" s="28">
        <v>7</v>
      </c>
      <c r="G56" s="29" t="str">
        <f t="shared" si="2"/>
        <v>Khá</v>
      </c>
    </row>
    <row r="57" spans="1:7" ht="15" customHeight="1">
      <c r="A57" s="17">
        <v>50</v>
      </c>
      <c r="B57" s="25" t="s">
        <v>592</v>
      </c>
      <c r="C57" s="26" t="s">
        <v>593</v>
      </c>
      <c r="D57" s="27" t="s">
        <v>594</v>
      </c>
      <c r="E57" s="27" t="s">
        <v>14</v>
      </c>
      <c r="F57" s="28">
        <v>6</v>
      </c>
      <c r="G57" s="29" t="str">
        <f t="shared" si="2"/>
        <v>Trung bình</v>
      </c>
    </row>
    <row r="58" spans="1:7" ht="15" customHeight="1">
      <c r="A58" s="17">
        <v>51</v>
      </c>
      <c r="B58" s="25" t="s">
        <v>22</v>
      </c>
      <c r="C58" s="26" t="s">
        <v>123</v>
      </c>
      <c r="D58" s="27" t="s">
        <v>595</v>
      </c>
      <c r="E58" s="27" t="s">
        <v>16</v>
      </c>
      <c r="F58" s="28">
        <v>6</v>
      </c>
      <c r="G58" s="29" t="str">
        <f t="shared" si="2"/>
        <v>Trung bình</v>
      </c>
    </row>
    <row r="59" spans="1:7" ht="15" customHeight="1">
      <c r="A59" s="17">
        <v>52</v>
      </c>
      <c r="B59" s="25" t="s">
        <v>596</v>
      </c>
      <c r="C59" s="26" t="s">
        <v>123</v>
      </c>
      <c r="D59" s="27" t="s">
        <v>597</v>
      </c>
      <c r="E59" s="27" t="s">
        <v>223</v>
      </c>
      <c r="F59" s="28">
        <v>6</v>
      </c>
      <c r="G59" s="29" t="str">
        <f t="shared" si="2"/>
        <v>Trung bình</v>
      </c>
    </row>
    <row r="60" spans="1:7" ht="15" customHeight="1">
      <c r="A60" s="17">
        <v>53</v>
      </c>
      <c r="B60" s="25" t="s">
        <v>598</v>
      </c>
      <c r="C60" s="26" t="s">
        <v>123</v>
      </c>
      <c r="D60" s="27" t="s">
        <v>599</v>
      </c>
      <c r="E60" s="27" t="s">
        <v>307</v>
      </c>
      <c r="F60" s="28">
        <v>4</v>
      </c>
      <c r="G60" s="29" t="str">
        <f t="shared" si="2"/>
        <v>Không đạt</v>
      </c>
    </row>
    <row r="61" spans="1:7" ht="15" customHeight="1">
      <c r="A61" s="17">
        <v>54</v>
      </c>
      <c r="B61" s="25" t="s">
        <v>600</v>
      </c>
      <c r="C61" s="26" t="s">
        <v>24</v>
      </c>
      <c r="D61" s="27" t="s">
        <v>601</v>
      </c>
      <c r="E61" s="27" t="s">
        <v>19</v>
      </c>
      <c r="F61" s="28">
        <v>6</v>
      </c>
      <c r="G61" s="29" t="str">
        <f t="shared" si="2"/>
        <v>Trung bình</v>
      </c>
    </row>
    <row r="62" spans="1:7" ht="15" customHeight="1">
      <c r="A62" s="17">
        <v>55</v>
      </c>
      <c r="B62" s="25" t="s">
        <v>602</v>
      </c>
      <c r="C62" s="31" t="s">
        <v>24</v>
      </c>
      <c r="D62" s="27" t="s">
        <v>603</v>
      </c>
      <c r="E62" s="27" t="s">
        <v>14</v>
      </c>
      <c r="F62" s="28">
        <v>6</v>
      </c>
      <c r="G62" s="29" t="str">
        <f t="shared" si="2"/>
        <v>Trung bình</v>
      </c>
    </row>
    <row r="63" spans="1:7" ht="15" customHeight="1">
      <c r="A63" s="17">
        <v>56</v>
      </c>
      <c r="B63" s="25" t="s">
        <v>109</v>
      </c>
      <c r="C63" s="26" t="s">
        <v>24</v>
      </c>
      <c r="D63" s="27" t="s">
        <v>604</v>
      </c>
      <c r="E63" s="27" t="s">
        <v>79</v>
      </c>
      <c r="F63" s="28">
        <v>10</v>
      </c>
      <c r="G63" s="29" t="str">
        <f t="shared" si="2"/>
        <v>Giỏi</v>
      </c>
    </row>
    <row r="64" spans="1:7" ht="15" customHeight="1">
      <c r="A64" s="17">
        <v>57</v>
      </c>
      <c r="B64" s="25" t="s">
        <v>605</v>
      </c>
      <c r="C64" s="26" t="s">
        <v>24</v>
      </c>
      <c r="D64" s="27" t="s">
        <v>606</v>
      </c>
      <c r="E64" s="27" t="s">
        <v>58</v>
      </c>
      <c r="F64" s="28">
        <v>9</v>
      </c>
      <c r="G64" s="29" t="str">
        <f t="shared" si="2"/>
        <v>Giỏi</v>
      </c>
    </row>
    <row r="65" spans="1:7" ht="15" customHeight="1">
      <c r="A65" s="17">
        <v>58</v>
      </c>
      <c r="B65" s="25" t="s">
        <v>607</v>
      </c>
      <c r="C65" s="26" t="s">
        <v>608</v>
      </c>
      <c r="D65" s="27" t="s">
        <v>609</v>
      </c>
      <c r="E65" s="27" t="s">
        <v>35</v>
      </c>
      <c r="F65" s="28">
        <v>10</v>
      </c>
      <c r="G65" s="29" t="str">
        <f t="shared" si="2"/>
        <v>Giỏi</v>
      </c>
    </row>
    <row r="66" spans="1:7" ht="15" customHeight="1">
      <c r="A66" s="17">
        <v>59</v>
      </c>
      <c r="B66" s="25" t="s">
        <v>22</v>
      </c>
      <c r="C66" s="26" t="s">
        <v>55</v>
      </c>
      <c r="D66" s="27" t="s">
        <v>504</v>
      </c>
      <c r="E66" s="27" t="s">
        <v>143</v>
      </c>
      <c r="F66" s="28">
        <v>6</v>
      </c>
      <c r="G66" s="29" t="str">
        <f t="shared" si="2"/>
        <v>Trung bình</v>
      </c>
    </row>
    <row r="67" spans="1:7" ht="15" customHeight="1">
      <c r="A67" s="17">
        <v>60</v>
      </c>
      <c r="B67" s="25" t="s">
        <v>190</v>
      </c>
      <c r="C67" s="26" t="s">
        <v>55</v>
      </c>
      <c r="D67" s="27" t="s">
        <v>610</v>
      </c>
      <c r="E67" s="27" t="s">
        <v>143</v>
      </c>
      <c r="F67" s="28">
        <v>8</v>
      </c>
      <c r="G67" s="29" t="str">
        <f t="shared" si="2"/>
        <v>Giỏi</v>
      </c>
    </row>
    <row r="68" spans="1:7" ht="15" customHeight="1">
      <c r="A68" s="17">
        <v>61</v>
      </c>
      <c r="B68" s="25" t="s">
        <v>611</v>
      </c>
      <c r="C68" s="26" t="s">
        <v>55</v>
      </c>
      <c r="D68" s="27" t="s">
        <v>612</v>
      </c>
      <c r="E68" s="27" t="s">
        <v>14</v>
      </c>
      <c r="F68" s="28">
        <v>8</v>
      </c>
      <c r="G68" s="29" t="str">
        <f t="shared" si="2"/>
        <v>Giỏi</v>
      </c>
    </row>
    <row r="69" spans="1:7" ht="15" customHeight="1">
      <c r="A69" s="17">
        <v>62</v>
      </c>
      <c r="B69" s="25" t="s">
        <v>613</v>
      </c>
      <c r="C69" s="26" t="s">
        <v>25</v>
      </c>
      <c r="D69" s="27" t="s">
        <v>614</v>
      </c>
      <c r="E69" s="27" t="s">
        <v>14</v>
      </c>
      <c r="F69" s="28">
        <v>7</v>
      </c>
      <c r="G69" s="29" t="str">
        <f t="shared" si="2"/>
        <v>Khá</v>
      </c>
    </row>
    <row r="70" spans="1:7" ht="15" customHeight="1">
      <c r="A70" s="17">
        <v>63</v>
      </c>
      <c r="B70" s="25" t="s">
        <v>22</v>
      </c>
      <c r="C70" s="26" t="s">
        <v>25</v>
      </c>
      <c r="D70" s="27" t="s">
        <v>449</v>
      </c>
      <c r="E70" s="27" t="s">
        <v>16</v>
      </c>
      <c r="F70" s="28">
        <v>6</v>
      </c>
      <c r="G70" s="29" t="str">
        <f t="shared" si="2"/>
        <v>Trung bình</v>
      </c>
    </row>
    <row r="71" spans="1:7" ht="15" customHeight="1">
      <c r="A71" s="17">
        <v>64</v>
      </c>
      <c r="B71" s="25" t="s">
        <v>615</v>
      </c>
      <c r="C71" s="26" t="s">
        <v>25</v>
      </c>
      <c r="D71" s="27" t="s">
        <v>616</v>
      </c>
      <c r="E71" s="27" t="s">
        <v>49</v>
      </c>
      <c r="F71" s="28">
        <v>8</v>
      </c>
      <c r="G71" s="29" t="str">
        <f t="shared" si="2"/>
        <v>Giỏi</v>
      </c>
    </row>
    <row r="72" spans="1:7" ht="15" customHeight="1">
      <c r="A72" s="17">
        <v>65</v>
      </c>
      <c r="B72" s="25" t="s">
        <v>18</v>
      </c>
      <c r="C72" s="26" t="s">
        <v>25</v>
      </c>
      <c r="D72" s="27" t="s">
        <v>617</v>
      </c>
      <c r="E72" s="27" t="s">
        <v>191</v>
      </c>
      <c r="F72" s="28">
        <v>8</v>
      </c>
      <c r="G72" s="29" t="str">
        <f t="shared" si="2"/>
        <v>Giỏi</v>
      </c>
    </row>
    <row r="73" spans="1:7" ht="15" customHeight="1">
      <c r="A73" s="17">
        <v>66</v>
      </c>
      <c r="B73" s="25" t="s">
        <v>618</v>
      </c>
      <c r="C73" s="26" t="s">
        <v>25</v>
      </c>
      <c r="D73" s="27" t="s">
        <v>619</v>
      </c>
      <c r="E73" s="27" t="s">
        <v>14</v>
      </c>
      <c r="F73" s="28">
        <v>5</v>
      </c>
      <c r="G73" s="29" t="str">
        <f t="shared" si="2"/>
        <v>Trung bình</v>
      </c>
    </row>
    <row r="74" spans="1:7" ht="15" customHeight="1">
      <c r="A74" s="17">
        <v>67</v>
      </c>
      <c r="B74" s="25" t="s">
        <v>175</v>
      </c>
      <c r="C74" s="26" t="s">
        <v>620</v>
      </c>
      <c r="D74" s="27" t="s">
        <v>621</v>
      </c>
      <c r="E74" s="27" t="s">
        <v>143</v>
      </c>
      <c r="F74" s="28">
        <v>9</v>
      </c>
      <c r="G74" s="29" t="str">
        <f t="shared" si="2"/>
        <v>Giỏi</v>
      </c>
    </row>
    <row r="75" spans="1:7" ht="15" customHeight="1">
      <c r="A75" s="17">
        <v>68</v>
      </c>
      <c r="B75" s="25" t="s">
        <v>622</v>
      </c>
      <c r="C75" s="26" t="s">
        <v>620</v>
      </c>
      <c r="D75" s="27" t="s">
        <v>623</v>
      </c>
      <c r="E75" s="27" t="s">
        <v>36</v>
      </c>
      <c r="F75" s="28">
        <v>8</v>
      </c>
      <c r="G75" s="29" t="str">
        <f t="shared" si="2"/>
        <v>Giỏi</v>
      </c>
    </row>
    <row r="76" spans="1:7" ht="15" customHeight="1">
      <c r="A76" s="17">
        <v>69</v>
      </c>
      <c r="B76" s="25" t="s">
        <v>18</v>
      </c>
      <c r="C76" s="26" t="s">
        <v>386</v>
      </c>
      <c r="D76" s="27" t="s">
        <v>624</v>
      </c>
      <c r="E76" s="27" t="s">
        <v>83</v>
      </c>
      <c r="F76" s="28">
        <v>4</v>
      </c>
      <c r="G76" s="29" t="str">
        <f t="shared" si="2"/>
        <v>Không đạt</v>
      </c>
    </row>
    <row r="77" spans="1:7" ht="15" customHeight="1">
      <c r="A77" s="17">
        <v>70</v>
      </c>
      <c r="B77" s="25" t="s">
        <v>625</v>
      </c>
      <c r="C77" s="26" t="s">
        <v>85</v>
      </c>
      <c r="D77" s="27" t="s">
        <v>626</v>
      </c>
      <c r="E77" s="27" t="s">
        <v>35</v>
      </c>
      <c r="F77" s="28">
        <v>6</v>
      </c>
      <c r="G77" s="29" t="str">
        <f t="shared" si="2"/>
        <v>Trung bình</v>
      </c>
    </row>
    <row r="78" spans="1:7" ht="15" customHeight="1">
      <c r="A78" s="17">
        <v>71</v>
      </c>
      <c r="B78" s="25" t="s">
        <v>627</v>
      </c>
      <c r="C78" s="26" t="s">
        <v>85</v>
      </c>
      <c r="D78" s="27" t="s">
        <v>628</v>
      </c>
      <c r="E78" s="27" t="s">
        <v>49</v>
      </c>
      <c r="F78" s="28">
        <v>7</v>
      </c>
      <c r="G78" s="29" t="str">
        <f t="shared" si="2"/>
        <v>Khá</v>
      </c>
    </row>
    <row r="79" spans="1:7" ht="15" customHeight="1">
      <c r="A79" s="17">
        <v>72</v>
      </c>
      <c r="B79" s="25" t="s">
        <v>629</v>
      </c>
      <c r="C79" s="26" t="s">
        <v>28</v>
      </c>
      <c r="D79" s="27" t="s">
        <v>293</v>
      </c>
      <c r="E79" s="27" t="s">
        <v>14</v>
      </c>
      <c r="F79" s="28">
        <v>7</v>
      </c>
      <c r="G79" s="29" t="str">
        <f t="shared" si="2"/>
        <v>Khá</v>
      </c>
    </row>
    <row r="80" spans="1:7" ht="15" customHeight="1">
      <c r="A80" s="17">
        <v>73</v>
      </c>
      <c r="B80" s="25" t="s">
        <v>630</v>
      </c>
      <c r="C80" s="26" t="s">
        <v>86</v>
      </c>
      <c r="D80" s="27" t="s">
        <v>631</v>
      </c>
      <c r="E80" s="27" t="s">
        <v>21</v>
      </c>
      <c r="F80" s="28">
        <v>8</v>
      </c>
      <c r="G80" s="29" t="str">
        <f t="shared" si="2"/>
        <v>Giỏi</v>
      </c>
    </row>
    <row r="81" spans="1:7" ht="15" customHeight="1">
      <c r="A81" s="17">
        <v>74</v>
      </c>
      <c r="B81" s="25" t="s">
        <v>632</v>
      </c>
      <c r="C81" s="26" t="s">
        <v>86</v>
      </c>
      <c r="D81" s="27" t="s">
        <v>633</v>
      </c>
      <c r="E81" s="27" t="s">
        <v>14</v>
      </c>
      <c r="F81" s="28">
        <v>8</v>
      </c>
      <c r="G81" s="29" t="str">
        <f t="shared" si="2"/>
        <v>Giỏi</v>
      </c>
    </row>
    <row r="82" spans="1:7" ht="15" customHeight="1">
      <c r="A82" s="17">
        <v>75</v>
      </c>
      <c r="B82" s="25" t="s">
        <v>22</v>
      </c>
      <c r="C82" s="26" t="s">
        <v>87</v>
      </c>
      <c r="D82" s="27" t="s">
        <v>634</v>
      </c>
      <c r="E82" s="27" t="s">
        <v>91</v>
      </c>
      <c r="F82" s="28">
        <v>7</v>
      </c>
      <c r="G82" s="29" t="str">
        <f t="shared" si="2"/>
        <v>Khá</v>
      </c>
    </row>
    <row r="83" spans="1:7" ht="15" customHeight="1">
      <c r="A83" s="17">
        <v>76</v>
      </c>
      <c r="B83" s="25" t="s">
        <v>635</v>
      </c>
      <c r="C83" s="26" t="s">
        <v>87</v>
      </c>
      <c r="D83" s="27" t="s">
        <v>556</v>
      </c>
      <c r="E83" s="27" t="s">
        <v>14</v>
      </c>
      <c r="F83" s="28">
        <v>3</v>
      </c>
      <c r="G83" s="29" t="str">
        <f t="shared" si="2"/>
        <v>Không đạt</v>
      </c>
    </row>
    <row r="84" spans="1:7" ht="15" customHeight="1">
      <c r="A84" s="17">
        <v>77</v>
      </c>
      <c r="B84" s="25" t="s">
        <v>22</v>
      </c>
      <c r="C84" s="26" t="s">
        <v>398</v>
      </c>
      <c r="D84" s="27" t="s">
        <v>636</v>
      </c>
      <c r="E84" s="27" t="s">
        <v>143</v>
      </c>
      <c r="F84" s="28">
        <v>7</v>
      </c>
      <c r="G84" s="29" t="str">
        <f t="shared" si="2"/>
        <v>Khá</v>
      </c>
    </row>
    <row r="85" spans="1:7" ht="15" customHeight="1">
      <c r="A85" s="17">
        <v>78</v>
      </c>
      <c r="B85" s="25" t="s">
        <v>90</v>
      </c>
      <c r="C85" s="26" t="s">
        <v>68</v>
      </c>
      <c r="D85" s="27" t="s">
        <v>637</v>
      </c>
      <c r="E85" s="27" t="s">
        <v>14</v>
      </c>
      <c r="F85" s="28">
        <v>6</v>
      </c>
      <c r="G85" s="29" t="str">
        <f t="shared" si="2"/>
        <v>Trung bình</v>
      </c>
    </row>
    <row r="86" spans="1:7" ht="15" customHeight="1">
      <c r="A86" s="17">
        <v>79</v>
      </c>
      <c r="B86" s="25" t="s">
        <v>302</v>
      </c>
      <c r="C86" s="26" t="s">
        <v>29</v>
      </c>
      <c r="D86" s="27" t="s">
        <v>303</v>
      </c>
      <c r="E86" s="27" t="s">
        <v>51</v>
      </c>
      <c r="F86" s="28">
        <v>3</v>
      </c>
      <c r="G86" s="29" t="str">
        <f t="shared" si="2"/>
        <v>Không đạt</v>
      </c>
    </row>
    <row r="87" spans="1:7" ht="15" customHeight="1">
      <c r="A87" s="17">
        <v>80</v>
      </c>
      <c r="B87" s="25" t="s">
        <v>638</v>
      </c>
      <c r="C87" s="26" t="s">
        <v>29</v>
      </c>
      <c r="D87" s="27" t="s">
        <v>639</v>
      </c>
      <c r="E87" s="27" t="s">
        <v>17</v>
      </c>
      <c r="F87" s="28">
        <v>6</v>
      </c>
      <c r="G87" s="29" t="str">
        <f t="shared" si="2"/>
        <v>Trung bình</v>
      </c>
    </row>
    <row r="88" spans="1:7" ht="15" customHeight="1">
      <c r="A88" s="17">
        <v>81</v>
      </c>
      <c r="B88" s="25" t="s">
        <v>22</v>
      </c>
      <c r="C88" s="26" t="s">
        <v>412</v>
      </c>
      <c r="D88" s="27" t="s">
        <v>640</v>
      </c>
      <c r="E88" s="27" t="s">
        <v>70</v>
      </c>
      <c r="F88" s="28">
        <v>3</v>
      </c>
      <c r="G88" s="29" t="str">
        <f t="shared" si="2"/>
        <v>Không đạt</v>
      </c>
    </row>
    <row r="89" spans="1:7" ht="15" customHeight="1">
      <c r="A89" s="17">
        <v>82</v>
      </c>
      <c r="B89" s="25" t="s">
        <v>641</v>
      </c>
      <c r="C89" s="26" t="s">
        <v>71</v>
      </c>
      <c r="D89" s="27" t="s">
        <v>642</v>
      </c>
      <c r="E89" s="27" t="s">
        <v>14</v>
      </c>
      <c r="F89" s="28">
        <v>7</v>
      </c>
      <c r="G89" s="29" t="str">
        <f t="shared" si="2"/>
        <v>Khá</v>
      </c>
    </row>
    <row r="90" spans="1:7" ht="15" customHeight="1">
      <c r="A90" s="17">
        <v>83</v>
      </c>
      <c r="B90" s="25" t="s">
        <v>643</v>
      </c>
      <c r="C90" s="26" t="s">
        <v>57</v>
      </c>
      <c r="D90" s="27" t="s">
        <v>644</v>
      </c>
      <c r="E90" s="27" t="s">
        <v>358</v>
      </c>
      <c r="F90" s="28">
        <v>5</v>
      </c>
      <c r="G90" s="29" t="str">
        <f t="shared" si="2"/>
        <v>Trung bình</v>
      </c>
    </row>
    <row r="91" spans="1:7" ht="15" customHeight="1">
      <c r="A91" s="17">
        <v>84</v>
      </c>
      <c r="B91" s="25" t="s">
        <v>337</v>
      </c>
      <c r="C91" s="26" t="s">
        <v>57</v>
      </c>
      <c r="D91" s="27" t="s">
        <v>645</v>
      </c>
      <c r="E91" s="27" t="s">
        <v>70</v>
      </c>
      <c r="F91" s="28">
        <v>7</v>
      </c>
      <c r="G91" s="29" t="str">
        <f t="shared" si="2"/>
        <v>Khá</v>
      </c>
    </row>
    <row r="92" spans="1:7" ht="15" customHeight="1">
      <c r="A92" s="17">
        <v>85</v>
      </c>
      <c r="B92" s="25" t="s">
        <v>646</v>
      </c>
      <c r="C92" s="26" t="s">
        <v>57</v>
      </c>
      <c r="D92" s="27" t="s">
        <v>647</v>
      </c>
      <c r="E92" s="27" t="s">
        <v>14</v>
      </c>
      <c r="F92" s="28">
        <v>6</v>
      </c>
      <c r="G92" s="29" t="str">
        <f t="shared" si="2"/>
        <v>Trung bình</v>
      </c>
    </row>
    <row r="93" spans="1:7" ht="15" customHeight="1">
      <c r="A93" s="17">
        <v>86</v>
      </c>
      <c r="B93" s="25" t="s">
        <v>648</v>
      </c>
      <c r="C93" s="26" t="s">
        <v>57</v>
      </c>
      <c r="D93" s="27" t="s">
        <v>649</v>
      </c>
      <c r="E93" s="27" t="s">
        <v>49</v>
      </c>
      <c r="F93" s="28">
        <v>7.5</v>
      </c>
      <c r="G93" s="29" t="str">
        <f t="shared" si="2"/>
        <v>Khá</v>
      </c>
    </row>
    <row r="94" spans="1:7" ht="15" customHeight="1">
      <c r="A94" s="17">
        <v>87</v>
      </c>
      <c r="B94" s="25" t="s">
        <v>266</v>
      </c>
      <c r="C94" s="26" t="s">
        <v>57</v>
      </c>
      <c r="D94" s="27" t="s">
        <v>650</v>
      </c>
      <c r="E94" s="27" t="s">
        <v>651</v>
      </c>
      <c r="F94" s="28">
        <v>7</v>
      </c>
      <c r="G94" s="29" t="str">
        <f t="shared" si="2"/>
        <v>Khá</v>
      </c>
    </row>
    <row r="95" spans="1:7" ht="15" customHeight="1">
      <c r="A95" s="17">
        <v>88</v>
      </c>
      <c r="B95" s="25" t="s">
        <v>448</v>
      </c>
      <c r="C95" s="26" t="s">
        <v>92</v>
      </c>
      <c r="D95" s="27" t="s">
        <v>652</v>
      </c>
      <c r="E95" s="27" t="s">
        <v>33</v>
      </c>
      <c r="F95" s="28">
        <v>2</v>
      </c>
      <c r="G95" s="29" t="str">
        <f t="shared" si="2"/>
        <v>Không đạt</v>
      </c>
    </row>
    <row r="96" spans="1:7" ht="15" customHeight="1">
      <c r="A96" s="17">
        <v>89</v>
      </c>
      <c r="B96" s="25" t="s">
        <v>53</v>
      </c>
      <c r="C96" s="26" t="s">
        <v>92</v>
      </c>
      <c r="D96" s="27" t="s">
        <v>298</v>
      </c>
      <c r="E96" s="27" t="s">
        <v>191</v>
      </c>
      <c r="F96" s="28">
        <v>8</v>
      </c>
      <c r="G96" s="29" t="str">
        <f t="shared" si="2"/>
        <v>Giỏi</v>
      </c>
    </row>
    <row r="97" spans="1:7" ht="15" customHeight="1">
      <c r="A97" s="17">
        <v>90</v>
      </c>
      <c r="B97" s="25" t="s">
        <v>271</v>
      </c>
      <c r="C97" s="26" t="s">
        <v>125</v>
      </c>
      <c r="D97" s="27" t="s">
        <v>272</v>
      </c>
      <c r="E97" s="27" t="s">
        <v>14</v>
      </c>
      <c r="F97" s="28">
        <v>0</v>
      </c>
      <c r="G97" s="29" t="str">
        <f t="shared" si="2"/>
        <v>Không đạt</v>
      </c>
    </row>
    <row r="98" spans="1:7" ht="15" customHeight="1">
      <c r="A98" s="17">
        <v>91</v>
      </c>
      <c r="B98" s="25" t="s">
        <v>653</v>
      </c>
      <c r="C98" s="26" t="s">
        <v>59</v>
      </c>
      <c r="D98" s="27" t="s">
        <v>654</v>
      </c>
      <c r="E98" s="27" t="s">
        <v>14</v>
      </c>
      <c r="F98" s="28">
        <v>3</v>
      </c>
      <c r="G98" s="29" t="str">
        <f t="shared" si="2"/>
        <v>Không đạt</v>
      </c>
    </row>
    <row r="99" spans="1:7" ht="15" customHeight="1">
      <c r="A99" s="17">
        <v>92</v>
      </c>
      <c r="B99" s="25" t="s">
        <v>655</v>
      </c>
      <c r="C99" s="26" t="s">
        <v>59</v>
      </c>
      <c r="D99" s="27" t="s">
        <v>351</v>
      </c>
      <c r="E99" s="27" t="s">
        <v>203</v>
      </c>
      <c r="F99" s="28">
        <v>10</v>
      </c>
      <c r="G99" s="29" t="str">
        <f t="shared" si="2"/>
        <v>Giỏi</v>
      </c>
    </row>
    <row r="100" spans="1:7" ht="15" customHeight="1">
      <c r="A100" s="17">
        <v>93</v>
      </c>
      <c r="B100" s="25" t="s">
        <v>286</v>
      </c>
      <c r="C100" s="26" t="s">
        <v>59</v>
      </c>
      <c r="D100" s="27" t="s">
        <v>656</v>
      </c>
      <c r="E100" s="27" t="s">
        <v>16</v>
      </c>
      <c r="F100" s="32" t="s">
        <v>160</v>
      </c>
      <c r="G100" s="29" t="s">
        <v>13</v>
      </c>
    </row>
    <row r="101" spans="1:7" ht="15" customHeight="1">
      <c r="A101" s="17">
        <v>94</v>
      </c>
      <c r="B101" s="25" t="s">
        <v>657</v>
      </c>
      <c r="C101" s="31" t="s">
        <v>658</v>
      </c>
      <c r="D101" s="27" t="s">
        <v>659</v>
      </c>
      <c r="E101" s="27" t="s">
        <v>14</v>
      </c>
      <c r="F101" s="28">
        <v>9.5</v>
      </c>
      <c r="G101" s="29" t="str">
        <f aca="true" t="shared" si="3" ref="G101:G132">IF(F101&lt;5,"Không đạt",IF(F101&gt;=8,"Giỏi",IF(F101&gt;=7,"Khá","Trung bình")))</f>
        <v>Giỏi</v>
      </c>
    </row>
    <row r="102" spans="1:7" ht="15" customHeight="1">
      <c r="A102" s="17">
        <v>95</v>
      </c>
      <c r="B102" s="25" t="s">
        <v>660</v>
      </c>
      <c r="C102" s="26" t="s">
        <v>661</v>
      </c>
      <c r="D102" s="27" t="s">
        <v>458</v>
      </c>
      <c r="E102" s="27" t="s">
        <v>14</v>
      </c>
      <c r="F102" s="28">
        <v>8</v>
      </c>
      <c r="G102" s="29" t="str">
        <f t="shared" si="3"/>
        <v>Giỏi</v>
      </c>
    </row>
    <row r="103" spans="1:7" ht="15" customHeight="1">
      <c r="A103" s="17">
        <v>96</v>
      </c>
      <c r="B103" s="25" t="s">
        <v>662</v>
      </c>
      <c r="C103" s="26" t="s">
        <v>230</v>
      </c>
      <c r="D103" s="27" t="s">
        <v>663</v>
      </c>
      <c r="E103" s="27" t="s">
        <v>21</v>
      </c>
      <c r="F103" s="28">
        <v>8</v>
      </c>
      <c r="G103" s="29" t="str">
        <f t="shared" si="3"/>
        <v>Giỏi</v>
      </c>
    </row>
    <row r="104" spans="1:7" ht="15" customHeight="1">
      <c r="A104" s="17">
        <v>97</v>
      </c>
      <c r="B104" s="25" t="s">
        <v>62</v>
      </c>
      <c r="C104" s="26" t="s">
        <v>230</v>
      </c>
      <c r="D104" s="27" t="s">
        <v>664</v>
      </c>
      <c r="E104" s="27" t="s">
        <v>83</v>
      </c>
      <c r="F104" s="28">
        <v>6.5</v>
      </c>
      <c r="G104" s="29" t="str">
        <f t="shared" si="3"/>
        <v>Trung bình</v>
      </c>
    </row>
    <row r="105" spans="1:7" ht="15" customHeight="1">
      <c r="A105" s="17">
        <v>98</v>
      </c>
      <c r="B105" s="25" t="s">
        <v>273</v>
      </c>
      <c r="C105" s="26" t="s">
        <v>274</v>
      </c>
      <c r="D105" s="27" t="s">
        <v>275</v>
      </c>
      <c r="E105" s="27" t="s">
        <v>79</v>
      </c>
      <c r="F105" s="28">
        <v>4</v>
      </c>
      <c r="G105" s="29" t="str">
        <f t="shared" si="3"/>
        <v>Không đạt</v>
      </c>
    </row>
    <row r="106" spans="1:7" ht="15" customHeight="1">
      <c r="A106" s="17">
        <v>99</v>
      </c>
      <c r="B106" s="25" t="s">
        <v>665</v>
      </c>
      <c r="C106" s="26" t="s">
        <v>666</v>
      </c>
      <c r="D106" s="27" t="s">
        <v>667</v>
      </c>
      <c r="E106" s="27" t="s">
        <v>44</v>
      </c>
      <c r="F106" s="28">
        <v>8</v>
      </c>
      <c r="G106" s="29" t="str">
        <f t="shared" si="3"/>
        <v>Giỏi</v>
      </c>
    </row>
    <row r="107" spans="1:7" ht="15" customHeight="1">
      <c r="A107" s="17">
        <v>100</v>
      </c>
      <c r="B107" s="25" t="s">
        <v>668</v>
      </c>
      <c r="C107" s="26" t="s">
        <v>669</v>
      </c>
      <c r="D107" s="27" t="s">
        <v>670</v>
      </c>
      <c r="E107" s="27" t="s">
        <v>14</v>
      </c>
      <c r="F107" s="28">
        <v>7</v>
      </c>
      <c r="G107" s="29" t="str">
        <f t="shared" si="3"/>
        <v>Khá</v>
      </c>
    </row>
    <row r="108" spans="1:7" ht="15" customHeight="1">
      <c r="A108" s="17">
        <v>101</v>
      </c>
      <c r="B108" s="25" t="s">
        <v>671</v>
      </c>
      <c r="C108" s="26" t="s">
        <v>94</v>
      </c>
      <c r="D108" s="27" t="s">
        <v>672</v>
      </c>
      <c r="E108" s="27" t="s">
        <v>358</v>
      </c>
      <c r="F108" s="28">
        <v>3</v>
      </c>
      <c r="G108" s="29" t="str">
        <f t="shared" si="3"/>
        <v>Không đạt</v>
      </c>
    </row>
    <row r="109" spans="1:7" ht="15" customHeight="1">
      <c r="A109" s="17">
        <v>102</v>
      </c>
      <c r="B109" s="25" t="s">
        <v>260</v>
      </c>
      <c r="C109" s="26" t="s">
        <v>94</v>
      </c>
      <c r="D109" s="27" t="s">
        <v>261</v>
      </c>
      <c r="E109" s="27" t="s">
        <v>106</v>
      </c>
      <c r="F109" s="28">
        <v>5</v>
      </c>
      <c r="G109" s="29" t="str">
        <f t="shared" si="3"/>
        <v>Trung bình</v>
      </c>
    </row>
    <row r="110" spans="1:7" ht="15" customHeight="1">
      <c r="A110" s="17">
        <v>103</v>
      </c>
      <c r="B110" s="25" t="s">
        <v>18</v>
      </c>
      <c r="C110" s="26" t="s">
        <v>232</v>
      </c>
      <c r="D110" s="27" t="s">
        <v>673</v>
      </c>
      <c r="E110" s="27" t="s">
        <v>16</v>
      </c>
      <c r="F110" s="28">
        <v>3</v>
      </c>
      <c r="G110" s="29" t="str">
        <f t="shared" si="3"/>
        <v>Không đạt</v>
      </c>
    </row>
    <row r="111" spans="1:7" ht="15" customHeight="1">
      <c r="A111" s="17">
        <v>104</v>
      </c>
      <c r="B111" s="25" t="s">
        <v>674</v>
      </c>
      <c r="C111" s="26" t="s">
        <v>31</v>
      </c>
      <c r="D111" s="27" t="s">
        <v>675</v>
      </c>
      <c r="E111" s="27" t="s">
        <v>79</v>
      </c>
      <c r="F111" s="28">
        <v>7</v>
      </c>
      <c r="G111" s="29" t="str">
        <f t="shared" si="3"/>
        <v>Khá</v>
      </c>
    </row>
    <row r="112" spans="1:7" ht="15" customHeight="1">
      <c r="A112" s="17">
        <v>105</v>
      </c>
      <c r="B112" s="25" t="s">
        <v>235</v>
      </c>
      <c r="C112" s="26" t="s">
        <v>31</v>
      </c>
      <c r="D112" s="27" t="s">
        <v>676</v>
      </c>
      <c r="E112" s="27" t="s">
        <v>114</v>
      </c>
      <c r="F112" s="28">
        <v>4</v>
      </c>
      <c r="G112" s="29" t="str">
        <f t="shared" si="3"/>
        <v>Không đạt</v>
      </c>
    </row>
    <row r="113" spans="1:7" ht="15" customHeight="1">
      <c r="A113" s="17">
        <v>106</v>
      </c>
      <c r="B113" s="25" t="s">
        <v>677</v>
      </c>
      <c r="C113" s="26" t="s">
        <v>31</v>
      </c>
      <c r="D113" s="27" t="s">
        <v>678</v>
      </c>
      <c r="E113" s="27" t="s">
        <v>114</v>
      </c>
      <c r="F113" s="28">
        <v>7</v>
      </c>
      <c r="G113" s="29" t="str">
        <f t="shared" si="3"/>
        <v>Khá</v>
      </c>
    </row>
    <row r="114" spans="1:7" ht="15" customHeight="1">
      <c r="A114" s="17">
        <v>107</v>
      </c>
      <c r="B114" s="25" t="s">
        <v>679</v>
      </c>
      <c r="C114" s="26" t="s">
        <v>31</v>
      </c>
      <c r="D114" s="27" t="s">
        <v>680</v>
      </c>
      <c r="E114" s="27" t="s">
        <v>167</v>
      </c>
      <c r="F114" s="28">
        <v>7</v>
      </c>
      <c r="G114" s="29" t="str">
        <f t="shared" si="3"/>
        <v>Khá</v>
      </c>
    </row>
    <row r="115" spans="1:7" ht="15" customHeight="1">
      <c r="A115" s="17">
        <v>108</v>
      </c>
      <c r="B115" s="25" t="s">
        <v>575</v>
      </c>
      <c r="C115" s="26" t="s">
        <v>31</v>
      </c>
      <c r="D115" s="27" t="s">
        <v>681</v>
      </c>
      <c r="E115" s="27" t="s">
        <v>14</v>
      </c>
      <c r="F115" s="28">
        <v>5</v>
      </c>
      <c r="G115" s="29" t="str">
        <f t="shared" si="3"/>
        <v>Trung bình</v>
      </c>
    </row>
    <row r="116" spans="1:7" ht="15" customHeight="1">
      <c r="A116" s="17">
        <v>109</v>
      </c>
      <c r="B116" s="25" t="s">
        <v>682</v>
      </c>
      <c r="C116" s="26" t="s">
        <v>32</v>
      </c>
      <c r="D116" s="27" t="s">
        <v>683</v>
      </c>
      <c r="E116" s="27" t="s">
        <v>79</v>
      </c>
      <c r="F116" s="28">
        <v>7</v>
      </c>
      <c r="G116" s="29" t="str">
        <f t="shared" si="3"/>
        <v>Khá</v>
      </c>
    </row>
    <row r="117" spans="1:7" ht="15" customHeight="1">
      <c r="A117" s="17">
        <v>110</v>
      </c>
      <c r="B117" s="25" t="s">
        <v>187</v>
      </c>
      <c r="C117" s="26" t="s">
        <v>32</v>
      </c>
      <c r="D117" s="27" t="s">
        <v>684</v>
      </c>
      <c r="E117" s="27" t="s">
        <v>14</v>
      </c>
      <c r="F117" s="28">
        <v>6.5</v>
      </c>
      <c r="G117" s="29" t="str">
        <f t="shared" si="3"/>
        <v>Trung bình</v>
      </c>
    </row>
    <row r="118" spans="1:7" ht="15" customHeight="1">
      <c r="A118" s="17">
        <v>111</v>
      </c>
      <c r="B118" s="25" t="s">
        <v>84</v>
      </c>
      <c r="C118" s="26" t="s">
        <v>32</v>
      </c>
      <c r="D118" s="27" t="s">
        <v>685</v>
      </c>
      <c r="E118" s="27" t="s">
        <v>14</v>
      </c>
      <c r="F118" s="28">
        <v>7</v>
      </c>
      <c r="G118" s="29" t="str">
        <f t="shared" si="3"/>
        <v>Khá</v>
      </c>
    </row>
    <row r="119" spans="1:7" ht="15" customHeight="1">
      <c r="A119" s="17">
        <v>112</v>
      </c>
      <c r="B119" s="25" t="s">
        <v>686</v>
      </c>
      <c r="C119" s="26" t="s">
        <v>687</v>
      </c>
      <c r="D119" s="27" t="s">
        <v>688</v>
      </c>
      <c r="E119" s="27" t="s">
        <v>14</v>
      </c>
      <c r="F119" s="28">
        <v>3</v>
      </c>
      <c r="G119" s="29" t="str">
        <f t="shared" si="3"/>
        <v>Không đạt</v>
      </c>
    </row>
    <row r="120" spans="1:7" ht="15" customHeight="1">
      <c r="A120" s="17">
        <v>113</v>
      </c>
      <c r="B120" s="25" t="s">
        <v>689</v>
      </c>
      <c r="C120" s="26" t="s">
        <v>96</v>
      </c>
      <c r="D120" s="27" t="s">
        <v>690</v>
      </c>
      <c r="E120" s="27" t="s">
        <v>14</v>
      </c>
      <c r="F120" s="28">
        <v>6</v>
      </c>
      <c r="G120" s="29" t="str">
        <f t="shared" si="3"/>
        <v>Trung bình</v>
      </c>
    </row>
    <row r="121" spans="1:7" ht="15" customHeight="1">
      <c r="A121" s="17">
        <v>114</v>
      </c>
      <c r="B121" s="25" t="s">
        <v>691</v>
      </c>
      <c r="C121" s="26" t="s">
        <v>692</v>
      </c>
      <c r="D121" s="27" t="s">
        <v>693</v>
      </c>
      <c r="E121" s="27" t="s">
        <v>88</v>
      </c>
      <c r="F121" s="28">
        <v>6</v>
      </c>
      <c r="G121" s="29" t="str">
        <f t="shared" si="3"/>
        <v>Trung bình</v>
      </c>
    </row>
    <row r="122" spans="1:7" ht="15" customHeight="1">
      <c r="A122" s="17">
        <v>115</v>
      </c>
      <c r="B122" s="25" t="s">
        <v>694</v>
      </c>
      <c r="C122" s="26" t="s">
        <v>695</v>
      </c>
      <c r="D122" s="27" t="s">
        <v>696</v>
      </c>
      <c r="E122" s="27" t="s">
        <v>264</v>
      </c>
      <c r="F122" s="28">
        <v>6.5</v>
      </c>
      <c r="G122" s="29" t="str">
        <f t="shared" si="3"/>
        <v>Trung bình</v>
      </c>
    </row>
    <row r="123" spans="1:7" ht="15" customHeight="1">
      <c r="A123" s="17">
        <v>116</v>
      </c>
      <c r="B123" s="25" t="s">
        <v>186</v>
      </c>
      <c r="C123" s="26" t="s">
        <v>129</v>
      </c>
      <c r="D123" s="27" t="s">
        <v>697</v>
      </c>
      <c r="E123" s="27" t="s">
        <v>35</v>
      </c>
      <c r="F123" s="28">
        <v>7</v>
      </c>
      <c r="G123" s="29" t="str">
        <f t="shared" si="3"/>
        <v>Khá</v>
      </c>
    </row>
    <row r="124" spans="1:7" ht="15" customHeight="1">
      <c r="A124" s="17">
        <v>117</v>
      </c>
      <c r="B124" s="25" t="s">
        <v>246</v>
      </c>
      <c r="C124" s="26" t="s">
        <v>98</v>
      </c>
      <c r="D124" s="27" t="s">
        <v>698</v>
      </c>
      <c r="E124" s="27" t="s">
        <v>191</v>
      </c>
      <c r="F124" s="28">
        <v>7</v>
      </c>
      <c r="G124" s="29" t="str">
        <f t="shared" si="3"/>
        <v>Khá</v>
      </c>
    </row>
    <row r="125" spans="1:7" ht="15" customHeight="1">
      <c r="A125" s="17">
        <v>118</v>
      </c>
      <c r="B125" s="25" t="s">
        <v>187</v>
      </c>
      <c r="C125" s="26" t="s">
        <v>61</v>
      </c>
      <c r="D125" s="27" t="s">
        <v>234</v>
      </c>
      <c r="E125" s="27" t="s">
        <v>14</v>
      </c>
      <c r="F125" s="28">
        <v>7</v>
      </c>
      <c r="G125" s="29" t="str">
        <f t="shared" si="3"/>
        <v>Khá</v>
      </c>
    </row>
    <row r="126" spans="1:7" ht="15" customHeight="1">
      <c r="A126" s="17">
        <v>119</v>
      </c>
      <c r="B126" s="25" t="s">
        <v>66</v>
      </c>
      <c r="C126" s="26" t="s">
        <v>168</v>
      </c>
      <c r="D126" s="27" t="s">
        <v>217</v>
      </c>
      <c r="E126" s="27" t="s">
        <v>14</v>
      </c>
      <c r="F126" s="28">
        <v>8</v>
      </c>
      <c r="G126" s="29" t="str">
        <f t="shared" si="3"/>
        <v>Giỏi</v>
      </c>
    </row>
    <row r="127" spans="1:7" ht="15" customHeight="1">
      <c r="A127" s="17">
        <v>120</v>
      </c>
      <c r="B127" s="25" t="s">
        <v>233</v>
      </c>
      <c r="C127" s="26" t="s">
        <v>219</v>
      </c>
      <c r="D127" s="27" t="s">
        <v>234</v>
      </c>
      <c r="E127" s="27" t="s">
        <v>14</v>
      </c>
      <c r="F127" s="28">
        <v>8</v>
      </c>
      <c r="G127" s="29" t="str">
        <f t="shared" si="3"/>
        <v>Giỏi</v>
      </c>
    </row>
    <row r="128" spans="1:7" ht="15" customHeight="1">
      <c r="A128" s="17">
        <v>121</v>
      </c>
      <c r="B128" s="25" t="s">
        <v>699</v>
      </c>
      <c r="C128" s="26" t="s">
        <v>219</v>
      </c>
      <c r="D128" s="27" t="s">
        <v>144</v>
      </c>
      <c r="E128" s="27" t="s">
        <v>14</v>
      </c>
      <c r="F128" s="28">
        <v>7</v>
      </c>
      <c r="G128" s="29" t="str">
        <f t="shared" si="3"/>
        <v>Khá</v>
      </c>
    </row>
    <row r="129" spans="1:7" ht="15" customHeight="1">
      <c r="A129" s="17">
        <v>122</v>
      </c>
      <c r="B129" s="25" t="s">
        <v>700</v>
      </c>
      <c r="C129" s="26" t="s">
        <v>169</v>
      </c>
      <c r="D129" s="27" t="s">
        <v>701</v>
      </c>
      <c r="E129" s="27" t="s">
        <v>14</v>
      </c>
      <c r="F129" s="28">
        <v>8</v>
      </c>
      <c r="G129" s="29" t="str">
        <f t="shared" si="3"/>
        <v>Giỏi</v>
      </c>
    </row>
    <row r="130" spans="1:7" ht="15" customHeight="1">
      <c r="A130" s="17">
        <v>123</v>
      </c>
      <c r="B130" s="25" t="s">
        <v>148</v>
      </c>
      <c r="C130" s="26" t="s">
        <v>169</v>
      </c>
      <c r="D130" s="27" t="s">
        <v>702</v>
      </c>
      <c r="E130" s="27" t="s">
        <v>14</v>
      </c>
      <c r="F130" s="28">
        <v>6</v>
      </c>
      <c r="G130" s="29" t="str">
        <f t="shared" si="3"/>
        <v>Trung bình</v>
      </c>
    </row>
    <row r="131" spans="1:7" ht="15" customHeight="1">
      <c r="A131" s="17">
        <v>124</v>
      </c>
      <c r="B131" s="25" t="s">
        <v>703</v>
      </c>
      <c r="C131" s="26" t="s">
        <v>99</v>
      </c>
      <c r="D131" s="27" t="s">
        <v>367</v>
      </c>
      <c r="E131" s="27" t="s">
        <v>79</v>
      </c>
      <c r="F131" s="28">
        <v>4</v>
      </c>
      <c r="G131" s="29" t="str">
        <f t="shared" si="3"/>
        <v>Không đạt</v>
      </c>
    </row>
    <row r="132" spans="1:7" ht="15" customHeight="1">
      <c r="A132" s="17">
        <v>125</v>
      </c>
      <c r="B132" s="25" t="s">
        <v>26</v>
      </c>
      <c r="C132" s="26" t="s">
        <v>99</v>
      </c>
      <c r="D132" s="27" t="s">
        <v>205</v>
      </c>
      <c r="E132" s="27" t="s">
        <v>14</v>
      </c>
      <c r="F132" s="28">
        <v>8</v>
      </c>
      <c r="G132" s="29" t="str">
        <f t="shared" si="3"/>
        <v>Giỏi</v>
      </c>
    </row>
    <row r="133" spans="1:7" ht="15" customHeight="1">
      <c r="A133" s="17">
        <v>126</v>
      </c>
      <c r="B133" s="25" t="s">
        <v>18</v>
      </c>
      <c r="C133" s="26" t="s">
        <v>99</v>
      </c>
      <c r="D133" s="27" t="s">
        <v>262</v>
      </c>
      <c r="E133" s="27" t="s">
        <v>16</v>
      </c>
      <c r="F133" s="28">
        <v>4</v>
      </c>
      <c r="G133" s="29" t="str">
        <f aca="true" t="shared" si="4" ref="G133:G164">IF(F133&lt;5,"Không đạt",IF(F133&gt;=8,"Giỏi",IF(F133&gt;=7,"Khá","Trung bình")))</f>
        <v>Không đạt</v>
      </c>
    </row>
    <row r="134" spans="1:7" ht="15" customHeight="1">
      <c r="A134" s="17">
        <v>127</v>
      </c>
      <c r="B134" s="25" t="s">
        <v>124</v>
      </c>
      <c r="C134" s="26" t="s">
        <v>99</v>
      </c>
      <c r="D134" s="27" t="s">
        <v>704</v>
      </c>
      <c r="E134" s="27" t="s">
        <v>35</v>
      </c>
      <c r="F134" s="28">
        <v>8</v>
      </c>
      <c r="G134" s="29" t="str">
        <f t="shared" si="4"/>
        <v>Giỏi</v>
      </c>
    </row>
    <row r="135" spans="1:7" ht="15" customHeight="1">
      <c r="A135" s="17">
        <v>128</v>
      </c>
      <c r="B135" s="25" t="s">
        <v>81</v>
      </c>
      <c r="C135" s="26" t="s">
        <v>263</v>
      </c>
      <c r="D135" s="27" t="s">
        <v>705</v>
      </c>
      <c r="E135" s="27" t="s">
        <v>36</v>
      </c>
      <c r="F135" s="28">
        <v>3</v>
      </c>
      <c r="G135" s="29" t="str">
        <f t="shared" si="4"/>
        <v>Không đạt</v>
      </c>
    </row>
    <row r="136" spans="1:7" ht="15" customHeight="1">
      <c r="A136" s="17">
        <v>129</v>
      </c>
      <c r="B136" s="25" t="s">
        <v>706</v>
      </c>
      <c r="C136" s="26" t="s">
        <v>34</v>
      </c>
      <c r="D136" s="27" t="s">
        <v>707</v>
      </c>
      <c r="E136" s="27" t="s">
        <v>114</v>
      </c>
      <c r="F136" s="28">
        <v>8</v>
      </c>
      <c r="G136" s="29" t="str">
        <f t="shared" si="4"/>
        <v>Giỏi</v>
      </c>
    </row>
    <row r="137" spans="1:7" ht="15" customHeight="1">
      <c r="A137" s="17">
        <v>130</v>
      </c>
      <c r="B137" s="25" t="s">
        <v>97</v>
      </c>
      <c r="C137" s="26" t="s">
        <v>34</v>
      </c>
      <c r="D137" s="27" t="s">
        <v>708</v>
      </c>
      <c r="E137" s="27" t="s">
        <v>358</v>
      </c>
      <c r="F137" s="28">
        <v>6</v>
      </c>
      <c r="G137" s="29" t="str">
        <f t="shared" si="4"/>
        <v>Trung bình</v>
      </c>
    </row>
    <row r="138" spans="1:7" ht="15" customHeight="1">
      <c r="A138" s="17">
        <v>131</v>
      </c>
      <c r="B138" s="25" t="s">
        <v>276</v>
      </c>
      <c r="C138" s="26" t="s">
        <v>34</v>
      </c>
      <c r="D138" s="27" t="s">
        <v>277</v>
      </c>
      <c r="E138" s="27" t="s">
        <v>14</v>
      </c>
      <c r="F138" s="28">
        <v>4</v>
      </c>
      <c r="G138" s="29" t="str">
        <f t="shared" si="4"/>
        <v>Không đạt</v>
      </c>
    </row>
    <row r="139" spans="1:7" ht="15" customHeight="1">
      <c r="A139" s="17">
        <v>132</v>
      </c>
      <c r="B139" s="25" t="s">
        <v>56</v>
      </c>
      <c r="C139" s="26" t="s">
        <v>34</v>
      </c>
      <c r="D139" s="27" t="s">
        <v>195</v>
      </c>
      <c r="E139" s="27" t="s">
        <v>14</v>
      </c>
      <c r="F139" s="28">
        <v>7</v>
      </c>
      <c r="G139" s="29" t="str">
        <f t="shared" si="4"/>
        <v>Khá</v>
      </c>
    </row>
    <row r="140" spans="1:7" ht="15" customHeight="1">
      <c r="A140" s="17">
        <v>133</v>
      </c>
      <c r="B140" s="25" t="s">
        <v>709</v>
      </c>
      <c r="C140" s="26" t="s">
        <v>34</v>
      </c>
      <c r="D140" s="27" t="s">
        <v>313</v>
      </c>
      <c r="E140" s="27" t="s">
        <v>49</v>
      </c>
      <c r="F140" s="28">
        <v>7</v>
      </c>
      <c r="G140" s="29" t="str">
        <f t="shared" si="4"/>
        <v>Khá</v>
      </c>
    </row>
    <row r="141" spans="1:7" ht="15" customHeight="1">
      <c r="A141" s="17">
        <v>134</v>
      </c>
      <c r="B141" s="25" t="s">
        <v>710</v>
      </c>
      <c r="C141" s="26" t="s">
        <v>34</v>
      </c>
      <c r="D141" s="27" t="s">
        <v>711</v>
      </c>
      <c r="E141" s="27" t="s">
        <v>72</v>
      </c>
      <c r="F141" s="28">
        <v>9</v>
      </c>
      <c r="G141" s="29" t="str">
        <f t="shared" si="4"/>
        <v>Giỏi</v>
      </c>
    </row>
    <row r="142" spans="1:7" ht="15" customHeight="1">
      <c r="A142" s="17">
        <v>135</v>
      </c>
      <c r="B142" s="25" t="s">
        <v>712</v>
      </c>
      <c r="C142" s="26" t="s">
        <v>436</v>
      </c>
      <c r="D142" s="27" t="s">
        <v>713</v>
      </c>
      <c r="E142" s="27" t="s">
        <v>14</v>
      </c>
      <c r="F142" s="28">
        <v>1</v>
      </c>
      <c r="G142" s="29" t="str">
        <f t="shared" si="4"/>
        <v>Không đạt</v>
      </c>
    </row>
    <row r="143" spans="1:7" ht="15" customHeight="1">
      <c r="A143" s="17">
        <v>136</v>
      </c>
      <c r="B143" s="25" t="s">
        <v>714</v>
      </c>
      <c r="C143" s="26" t="s">
        <v>192</v>
      </c>
      <c r="D143" s="27" t="s">
        <v>715</v>
      </c>
      <c r="E143" s="27" t="s">
        <v>14</v>
      </c>
      <c r="F143" s="28">
        <v>8</v>
      </c>
      <c r="G143" s="29" t="str">
        <f t="shared" si="4"/>
        <v>Giỏi</v>
      </c>
    </row>
    <row r="144" spans="1:7" ht="15" customHeight="1">
      <c r="A144" s="17">
        <v>137</v>
      </c>
      <c r="B144" s="25" t="s">
        <v>716</v>
      </c>
      <c r="C144" s="26" t="s">
        <v>192</v>
      </c>
      <c r="D144" s="27" t="s">
        <v>717</v>
      </c>
      <c r="E144" s="27" t="s">
        <v>42</v>
      </c>
      <c r="F144" s="28">
        <v>6</v>
      </c>
      <c r="G144" s="29" t="str">
        <f t="shared" si="4"/>
        <v>Trung bình</v>
      </c>
    </row>
    <row r="145" spans="1:7" ht="15" customHeight="1">
      <c r="A145" s="17">
        <v>138</v>
      </c>
      <c r="B145" s="25" t="s">
        <v>718</v>
      </c>
      <c r="C145" s="26" t="s">
        <v>192</v>
      </c>
      <c r="D145" s="27" t="s">
        <v>719</v>
      </c>
      <c r="E145" s="27" t="s">
        <v>14</v>
      </c>
      <c r="F145" s="28">
        <v>7</v>
      </c>
      <c r="G145" s="29" t="str">
        <f t="shared" si="4"/>
        <v>Khá</v>
      </c>
    </row>
    <row r="146" spans="1:7" ht="15" customHeight="1">
      <c r="A146" s="17">
        <v>139</v>
      </c>
      <c r="B146" s="25" t="s">
        <v>720</v>
      </c>
      <c r="C146" s="26" t="s">
        <v>192</v>
      </c>
      <c r="D146" s="27" t="s">
        <v>721</v>
      </c>
      <c r="E146" s="27" t="s">
        <v>33</v>
      </c>
      <c r="F146" s="28">
        <v>7</v>
      </c>
      <c r="G146" s="29" t="str">
        <f t="shared" si="4"/>
        <v>Khá</v>
      </c>
    </row>
    <row r="147" spans="1:7" ht="15" customHeight="1">
      <c r="A147" s="17">
        <v>140</v>
      </c>
      <c r="B147" s="25" t="s">
        <v>718</v>
      </c>
      <c r="C147" s="26" t="s">
        <v>722</v>
      </c>
      <c r="D147" s="27" t="s">
        <v>723</v>
      </c>
      <c r="E147" s="27" t="s">
        <v>49</v>
      </c>
      <c r="F147" s="28">
        <v>8</v>
      </c>
      <c r="G147" s="29" t="str">
        <f t="shared" si="4"/>
        <v>Giỏi</v>
      </c>
    </row>
    <row r="148" spans="1:7" ht="15" customHeight="1">
      <c r="A148" s="17">
        <v>141</v>
      </c>
      <c r="B148" s="25" t="s">
        <v>315</v>
      </c>
      <c r="C148" s="31" t="s">
        <v>69</v>
      </c>
      <c r="D148" s="27" t="s">
        <v>243</v>
      </c>
      <c r="E148" s="27" t="s">
        <v>167</v>
      </c>
      <c r="F148" s="28">
        <v>6</v>
      </c>
      <c r="G148" s="29" t="str">
        <f t="shared" si="4"/>
        <v>Trung bình</v>
      </c>
    </row>
    <row r="149" spans="1:7" ht="15" customHeight="1">
      <c r="A149" s="17">
        <v>142</v>
      </c>
      <c r="B149" s="25" t="s">
        <v>724</v>
      </c>
      <c r="C149" s="26" t="s">
        <v>69</v>
      </c>
      <c r="D149" s="27" t="s">
        <v>725</v>
      </c>
      <c r="E149" s="27" t="s">
        <v>17</v>
      </c>
      <c r="F149" s="28">
        <v>8</v>
      </c>
      <c r="G149" s="29" t="str">
        <f t="shared" si="4"/>
        <v>Giỏi</v>
      </c>
    </row>
    <row r="150" spans="1:7" ht="15" customHeight="1">
      <c r="A150" s="17">
        <v>143</v>
      </c>
      <c r="B150" s="25" t="s">
        <v>726</v>
      </c>
      <c r="C150" s="26" t="s">
        <v>101</v>
      </c>
      <c r="D150" s="27" t="s">
        <v>727</v>
      </c>
      <c r="E150" s="27" t="s">
        <v>17</v>
      </c>
      <c r="F150" s="28">
        <v>5</v>
      </c>
      <c r="G150" s="29" t="str">
        <f t="shared" si="4"/>
        <v>Trung bình</v>
      </c>
    </row>
    <row r="151" spans="1:7" ht="15" customHeight="1">
      <c r="A151" s="17">
        <v>144</v>
      </c>
      <c r="B151" s="25" t="s">
        <v>239</v>
      </c>
      <c r="C151" s="26" t="s">
        <v>101</v>
      </c>
      <c r="D151" s="27" t="s">
        <v>728</v>
      </c>
      <c r="E151" s="27" t="s">
        <v>167</v>
      </c>
      <c r="F151" s="28">
        <v>7</v>
      </c>
      <c r="G151" s="29" t="str">
        <f t="shared" si="4"/>
        <v>Khá</v>
      </c>
    </row>
    <row r="152" spans="1:7" ht="15" customHeight="1">
      <c r="A152" s="17">
        <v>145</v>
      </c>
      <c r="B152" s="25" t="s">
        <v>729</v>
      </c>
      <c r="C152" s="26" t="s">
        <v>101</v>
      </c>
      <c r="D152" s="27" t="s">
        <v>730</v>
      </c>
      <c r="E152" s="27" t="s">
        <v>14</v>
      </c>
      <c r="F152" s="28">
        <v>3</v>
      </c>
      <c r="G152" s="29" t="str">
        <f t="shared" si="4"/>
        <v>Không đạt</v>
      </c>
    </row>
    <row r="153" spans="1:7" ht="15" customHeight="1">
      <c r="A153" s="17">
        <v>146</v>
      </c>
      <c r="B153" s="25" t="s">
        <v>731</v>
      </c>
      <c r="C153" s="26" t="s">
        <v>100</v>
      </c>
      <c r="D153" s="27" t="s">
        <v>732</v>
      </c>
      <c r="E153" s="27" t="s">
        <v>14</v>
      </c>
      <c r="F153" s="28">
        <v>7</v>
      </c>
      <c r="G153" s="29" t="str">
        <f t="shared" si="4"/>
        <v>Khá</v>
      </c>
    </row>
    <row r="154" spans="1:7" ht="15" customHeight="1">
      <c r="A154" s="17">
        <v>147</v>
      </c>
      <c r="B154" s="25" t="s">
        <v>53</v>
      </c>
      <c r="C154" s="26" t="s">
        <v>221</v>
      </c>
      <c r="D154" s="27" t="s">
        <v>222</v>
      </c>
      <c r="E154" s="27" t="s">
        <v>83</v>
      </c>
      <c r="F154" s="28">
        <v>5</v>
      </c>
      <c r="G154" s="29" t="str">
        <f t="shared" si="4"/>
        <v>Trung bình</v>
      </c>
    </row>
    <row r="155" spans="1:7" ht="15" customHeight="1">
      <c r="A155" s="17">
        <v>148</v>
      </c>
      <c r="B155" s="25" t="s">
        <v>308</v>
      </c>
      <c r="C155" s="26" t="s">
        <v>146</v>
      </c>
      <c r="D155" s="27" t="s">
        <v>309</v>
      </c>
      <c r="E155" s="27" t="s">
        <v>14</v>
      </c>
      <c r="F155" s="28">
        <v>6</v>
      </c>
      <c r="G155" s="29" t="str">
        <f t="shared" si="4"/>
        <v>Trung bình</v>
      </c>
    </row>
    <row r="156" spans="1:7" ht="15" customHeight="1">
      <c r="A156" s="17">
        <v>149</v>
      </c>
      <c r="B156" s="25" t="s">
        <v>128</v>
      </c>
      <c r="C156" s="26" t="s">
        <v>310</v>
      </c>
      <c r="D156" s="27" t="s">
        <v>733</v>
      </c>
      <c r="E156" s="27" t="s">
        <v>14</v>
      </c>
      <c r="F156" s="28">
        <v>9</v>
      </c>
      <c r="G156" s="29" t="str">
        <f t="shared" si="4"/>
        <v>Giỏi</v>
      </c>
    </row>
    <row r="157" spans="1:7" ht="15" customHeight="1">
      <c r="A157" s="17">
        <v>150</v>
      </c>
      <c r="B157" s="25" t="s">
        <v>734</v>
      </c>
      <c r="C157" s="26" t="s">
        <v>193</v>
      </c>
      <c r="D157" s="27" t="s">
        <v>735</v>
      </c>
      <c r="E157" s="27" t="s">
        <v>14</v>
      </c>
      <c r="F157" s="28">
        <v>6.5</v>
      </c>
      <c r="G157" s="29" t="str">
        <f t="shared" si="4"/>
        <v>Trung bình</v>
      </c>
    </row>
    <row r="158" spans="1:7" ht="15" customHeight="1">
      <c r="A158" s="17">
        <v>151</v>
      </c>
      <c r="B158" s="25" t="s">
        <v>736</v>
      </c>
      <c r="C158" s="26" t="s">
        <v>737</v>
      </c>
      <c r="D158" s="27" t="s">
        <v>738</v>
      </c>
      <c r="E158" s="27" t="s">
        <v>14</v>
      </c>
      <c r="F158" s="28">
        <v>7</v>
      </c>
      <c r="G158" s="29" t="str">
        <f t="shared" si="4"/>
        <v>Khá</v>
      </c>
    </row>
    <row r="159" spans="1:7" ht="15" customHeight="1">
      <c r="A159" s="17">
        <v>152</v>
      </c>
      <c r="B159" s="25" t="s">
        <v>739</v>
      </c>
      <c r="C159" s="26" t="s">
        <v>312</v>
      </c>
      <c r="D159" s="27" t="s">
        <v>380</v>
      </c>
      <c r="E159" s="27" t="s">
        <v>14</v>
      </c>
      <c r="F159" s="28">
        <v>6</v>
      </c>
      <c r="G159" s="29" t="str">
        <f t="shared" si="4"/>
        <v>Trung bình</v>
      </c>
    </row>
    <row r="160" spans="1:7" ht="15" customHeight="1">
      <c r="A160" s="17">
        <v>153</v>
      </c>
      <c r="B160" s="25" t="s">
        <v>204</v>
      </c>
      <c r="C160" s="26" t="s">
        <v>312</v>
      </c>
      <c r="D160" s="27" t="s">
        <v>740</v>
      </c>
      <c r="E160" s="27" t="s">
        <v>19</v>
      </c>
      <c r="F160" s="28">
        <v>6</v>
      </c>
      <c r="G160" s="29" t="str">
        <f t="shared" si="4"/>
        <v>Trung bình</v>
      </c>
    </row>
    <row r="161" spans="1:7" ht="15" customHeight="1">
      <c r="A161" s="17">
        <v>154</v>
      </c>
      <c r="B161" s="25" t="s">
        <v>741</v>
      </c>
      <c r="C161" s="26" t="s">
        <v>742</v>
      </c>
      <c r="D161" s="27" t="s">
        <v>743</v>
      </c>
      <c r="E161" s="27" t="s">
        <v>14</v>
      </c>
      <c r="F161" s="28">
        <v>8</v>
      </c>
      <c r="G161" s="29" t="str">
        <f t="shared" si="4"/>
        <v>Giỏi</v>
      </c>
    </row>
    <row r="162" spans="1:7" ht="15" customHeight="1">
      <c r="A162" s="17">
        <v>155</v>
      </c>
      <c r="B162" s="25" t="s">
        <v>744</v>
      </c>
      <c r="C162" s="26" t="s">
        <v>37</v>
      </c>
      <c r="D162" s="27" t="s">
        <v>745</v>
      </c>
      <c r="E162" s="27" t="s">
        <v>14</v>
      </c>
      <c r="F162" s="28">
        <v>7</v>
      </c>
      <c r="G162" s="29" t="str">
        <f t="shared" si="4"/>
        <v>Khá</v>
      </c>
    </row>
    <row r="163" spans="1:7" ht="15" customHeight="1">
      <c r="A163" s="17">
        <v>156</v>
      </c>
      <c r="B163" s="25" t="s">
        <v>746</v>
      </c>
      <c r="C163" s="26" t="s">
        <v>37</v>
      </c>
      <c r="D163" s="27" t="s">
        <v>747</v>
      </c>
      <c r="E163" s="27" t="s">
        <v>19</v>
      </c>
      <c r="F163" s="28">
        <v>6</v>
      </c>
      <c r="G163" s="29" t="str">
        <f t="shared" si="4"/>
        <v>Trung bình</v>
      </c>
    </row>
    <row r="164" spans="1:7" ht="15" customHeight="1">
      <c r="A164" s="17">
        <v>157</v>
      </c>
      <c r="B164" s="25" t="s">
        <v>748</v>
      </c>
      <c r="C164" s="26" t="s">
        <v>37</v>
      </c>
      <c r="D164" s="27" t="s">
        <v>721</v>
      </c>
      <c r="E164" s="27" t="s">
        <v>14</v>
      </c>
      <c r="F164" s="28">
        <v>6.5</v>
      </c>
      <c r="G164" s="29" t="str">
        <f t="shared" si="4"/>
        <v>Trung bình</v>
      </c>
    </row>
    <row r="165" spans="1:7" ht="15" customHeight="1">
      <c r="A165" s="17">
        <v>158</v>
      </c>
      <c r="B165" s="25" t="s">
        <v>749</v>
      </c>
      <c r="C165" s="26" t="s">
        <v>64</v>
      </c>
      <c r="D165" s="27" t="s">
        <v>750</v>
      </c>
      <c r="E165" s="27" t="s">
        <v>35</v>
      </c>
      <c r="F165" s="28">
        <v>6</v>
      </c>
      <c r="G165" s="29" t="str">
        <f aca="true" t="shared" si="5" ref="G165:G181">IF(F165&lt;5,"Không đạt",IF(F165&gt;=8,"Giỏi",IF(F165&gt;=7,"Khá","Trung bình")))</f>
        <v>Trung bình</v>
      </c>
    </row>
    <row r="166" spans="1:7" ht="15" customHeight="1">
      <c r="A166" s="17">
        <v>159</v>
      </c>
      <c r="B166" s="25" t="s">
        <v>751</v>
      </c>
      <c r="C166" s="26" t="s">
        <v>64</v>
      </c>
      <c r="D166" s="27" t="s">
        <v>752</v>
      </c>
      <c r="E166" s="27" t="s">
        <v>14</v>
      </c>
      <c r="F166" s="28">
        <v>7</v>
      </c>
      <c r="G166" s="29" t="str">
        <f t="shared" si="5"/>
        <v>Khá</v>
      </c>
    </row>
    <row r="167" spans="1:7" ht="15" customHeight="1">
      <c r="A167" s="17">
        <v>160</v>
      </c>
      <c r="B167" s="25" t="s">
        <v>500</v>
      </c>
      <c r="C167" s="26" t="s">
        <v>64</v>
      </c>
      <c r="D167" s="27" t="s">
        <v>753</v>
      </c>
      <c r="E167" s="27" t="s">
        <v>167</v>
      </c>
      <c r="F167" s="28">
        <v>3</v>
      </c>
      <c r="G167" s="29" t="str">
        <f t="shared" si="5"/>
        <v>Không đạt</v>
      </c>
    </row>
    <row r="168" spans="1:7" ht="15" customHeight="1">
      <c r="A168" s="17">
        <v>161</v>
      </c>
      <c r="B168" s="25" t="s">
        <v>62</v>
      </c>
      <c r="C168" s="26" t="s">
        <v>754</v>
      </c>
      <c r="D168" s="27" t="s">
        <v>755</v>
      </c>
      <c r="E168" s="27" t="s">
        <v>167</v>
      </c>
      <c r="F168" s="28">
        <v>7</v>
      </c>
      <c r="G168" s="29" t="str">
        <f t="shared" si="5"/>
        <v>Khá</v>
      </c>
    </row>
    <row r="169" spans="1:7" ht="15" customHeight="1">
      <c r="A169" s="17">
        <v>162</v>
      </c>
      <c r="B169" s="25" t="s">
        <v>26</v>
      </c>
      <c r="C169" s="26" t="s">
        <v>756</v>
      </c>
      <c r="D169" s="27" t="s">
        <v>301</v>
      </c>
      <c r="E169" s="27" t="s">
        <v>35</v>
      </c>
      <c r="F169" s="28">
        <v>8</v>
      </c>
      <c r="G169" s="29" t="str">
        <f t="shared" si="5"/>
        <v>Giỏi</v>
      </c>
    </row>
    <row r="170" spans="1:7" ht="15" customHeight="1">
      <c r="A170" s="17">
        <v>163</v>
      </c>
      <c r="B170" s="25" t="s">
        <v>278</v>
      </c>
      <c r="C170" s="26" t="s">
        <v>38</v>
      </c>
      <c r="D170" s="27" t="s">
        <v>279</v>
      </c>
      <c r="E170" s="27" t="s">
        <v>14</v>
      </c>
      <c r="F170" s="28">
        <v>4</v>
      </c>
      <c r="G170" s="29" t="str">
        <f t="shared" si="5"/>
        <v>Không đạt</v>
      </c>
    </row>
    <row r="171" spans="1:7" ht="15" customHeight="1">
      <c r="A171" s="17">
        <v>164</v>
      </c>
      <c r="B171" s="25" t="s">
        <v>757</v>
      </c>
      <c r="C171" s="26" t="s">
        <v>104</v>
      </c>
      <c r="D171" s="27" t="s">
        <v>758</v>
      </c>
      <c r="E171" s="27" t="s">
        <v>14</v>
      </c>
      <c r="F171" s="28">
        <v>9</v>
      </c>
      <c r="G171" s="29" t="str">
        <f t="shared" si="5"/>
        <v>Giỏi</v>
      </c>
    </row>
    <row r="172" spans="1:7" ht="15" customHeight="1">
      <c r="A172" s="17">
        <v>165</v>
      </c>
      <c r="B172" s="25" t="s">
        <v>759</v>
      </c>
      <c r="C172" s="26" t="s">
        <v>104</v>
      </c>
      <c r="D172" s="27" t="s">
        <v>760</v>
      </c>
      <c r="E172" s="27" t="s">
        <v>143</v>
      </c>
      <c r="F172" s="28">
        <v>6.5</v>
      </c>
      <c r="G172" s="29" t="str">
        <f t="shared" si="5"/>
        <v>Trung bình</v>
      </c>
    </row>
    <row r="173" spans="1:7" ht="15" customHeight="1">
      <c r="A173" s="17">
        <v>166</v>
      </c>
      <c r="B173" s="25" t="s">
        <v>761</v>
      </c>
      <c r="C173" s="26" t="s">
        <v>762</v>
      </c>
      <c r="D173" s="27" t="s">
        <v>380</v>
      </c>
      <c r="E173" s="27" t="s">
        <v>14</v>
      </c>
      <c r="F173" s="28">
        <v>6</v>
      </c>
      <c r="G173" s="29" t="str">
        <f t="shared" si="5"/>
        <v>Trung bình</v>
      </c>
    </row>
    <row r="174" spans="1:7" ht="15" customHeight="1">
      <c r="A174" s="17">
        <v>167</v>
      </c>
      <c r="B174" s="25" t="s">
        <v>763</v>
      </c>
      <c r="C174" s="26" t="s">
        <v>209</v>
      </c>
      <c r="D174" s="27" t="s">
        <v>764</v>
      </c>
      <c r="E174" s="27" t="s">
        <v>14</v>
      </c>
      <c r="F174" s="28">
        <v>6</v>
      </c>
      <c r="G174" s="29" t="str">
        <f t="shared" si="5"/>
        <v>Trung bình</v>
      </c>
    </row>
    <row r="175" spans="1:7" ht="15" customHeight="1">
      <c r="A175" s="17">
        <v>168</v>
      </c>
      <c r="B175" s="25" t="s">
        <v>765</v>
      </c>
      <c r="C175" s="26" t="s">
        <v>209</v>
      </c>
      <c r="D175" s="27" t="s">
        <v>766</v>
      </c>
      <c r="E175" s="27" t="s">
        <v>143</v>
      </c>
      <c r="F175" s="28">
        <v>4</v>
      </c>
      <c r="G175" s="29" t="str">
        <f t="shared" si="5"/>
        <v>Không đạt</v>
      </c>
    </row>
    <row r="176" spans="1:7" ht="15" customHeight="1">
      <c r="A176" s="17">
        <v>169</v>
      </c>
      <c r="B176" s="25" t="s">
        <v>423</v>
      </c>
      <c r="C176" s="26" t="s">
        <v>156</v>
      </c>
      <c r="D176" s="27" t="s">
        <v>767</v>
      </c>
      <c r="E176" s="27" t="s">
        <v>30</v>
      </c>
      <c r="F176" s="28">
        <v>6.5</v>
      </c>
      <c r="G176" s="29" t="str">
        <f t="shared" si="5"/>
        <v>Trung bình</v>
      </c>
    </row>
    <row r="177" spans="1:7" ht="15" customHeight="1">
      <c r="A177" s="17">
        <v>170</v>
      </c>
      <c r="B177" s="25" t="s">
        <v>170</v>
      </c>
      <c r="C177" s="26" t="s">
        <v>171</v>
      </c>
      <c r="D177" s="27" t="s">
        <v>172</v>
      </c>
      <c r="E177" s="27" t="s">
        <v>14</v>
      </c>
      <c r="F177" s="28">
        <v>8</v>
      </c>
      <c r="G177" s="29" t="str">
        <f t="shared" si="5"/>
        <v>Giỏi</v>
      </c>
    </row>
    <row r="178" spans="1:7" ht="15" customHeight="1">
      <c r="A178" s="17">
        <v>171</v>
      </c>
      <c r="B178" s="25" t="s">
        <v>768</v>
      </c>
      <c r="C178" s="26" t="s">
        <v>147</v>
      </c>
      <c r="D178" s="27" t="s">
        <v>769</v>
      </c>
      <c r="E178" s="27" t="s">
        <v>14</v>
      </c>
      <c r="F178" s="28">
        <v>8</v>
      </c>
      <c r="G178" s="29" t="str">
        <f t="shared" si="5"/>
        <v>Giỏi</v>
      </c>
    </row>
    <row r="179" spans="1:7" ht="15" customHeight="1">
      <c r="A179" s="17">
        <v>172</v>
      </c>
      <c r="B179" s="25" t="s">
        <v>770</v>
      </c>
      <c r="C179" s="26" t="s">
        <v>48</v>
      </c>
      <c r="D179" s="27" t="s">
        <v>771</v>
      </c>
      <c r="E179" s="27" t="s">
        <v>14</v>
      </c>
      <c r="F179" s="28">
        <v>4</v>
      </c>
      <c r="G179" s="29" t="str">
        <f t="shared" si="5"/>
        <v>Không đạt</v>
      </c>
    </row>
    <row r="180" spans="1:7" ht="15" customHeight="1">
      <c r="A180" s="17">
        <v>173</v>
      </c>
      <c r="B180" s="25" t="s">
        <v>66</v>
      </c>
      <c r="C180" s="26" t="s">
        <v>772</v>
      </c>
      <c r="D180" s="27" t="s">
        <v>773</v>
      </c>
      <c r="E180" s="27" t="s">
        <v>143</v>
      </c>
      <c r="F180" s="28">
        <v>6</v>
      </c>
      <c r="G180" s="29" t="str">
        <f t="shared" si="5"/>
        <v>Trung bình</v>
      </c>
    </row>
    <row r="181" spans="1:7" ht="15" customHeight="1">
      <c r="A181" s="17">
        <v>174</v>
      </c>
      <c r="B181" s="25" t="s">
        <v>774</v>
      </c>
      <c r="C181" s="26" t="s">
        <v>772</v>
      </c>
      <c r="D181" s="27" t="s">
        <v>775</v>
      </c>
      <c r="E181" s="27" t="s">
        <v>14</v>
      </c>
      <c r="F181" s="28">
        <v>6</v>
      </c>
      <c r="G181" s="29" t="str">
        <f t="shared" si="5"/>
        <v>Trung bình</v>
      </c>
    </row>
    <row r="182" spans="1:7" ht="15" customHeight="1">
      <c r="A182" s="17">
        <v>175</v>
      </c>
      <c r="B182" s="25" t="s">
        <v>268</v>
      </c>
      <c r="C182" s="26" t="s">
        <v>39</v>
      </c>
      <c r="D182" s="27" t="s">
        <v>281</v>
      </c>
      <c r="E182" s="27" t="s">
        <v>30</v>
      </c>
      <c r="F182" s="32" t="s">
        <v>160</v>
      </c>
      <c r="G182" s="29" t="s">
        <v>13</v>
      </c>
    </row>
    <row r="183" spans="1:7" ht="15" customHeight="1">
      <c r="A183" s="17">
        <v>176</v>
      </c>
      <c r="B183" s="25" t="s">
        <v>776</v>
      </c>
      <c r="C183" s="26" t="s">
        <v>39</v>
      </c>
      <c r="D183" s="27" t="s">
        <v>777</v>
      </c>
      <c r="E183" s="27" t="s">
        <v>36</v>
      </c>
      <c r="F183" s="28">
        <v>7</v>
      </c>
      <c r="G183" s="29" t="str">
        <f aca="true" t="shared" si="6" ref="G183:G214">IF(F183&lt;5,"Không đạt",IF(F183&gt;=8,"Giỏi",IF(F183&gt;=7,"Khá","Trung bình")))</f>
        <v>Khá</v>
      </c>
    </row>
    <row r="184" spans="1:7" ht="15" customHeight="1">
      <c r="A184" s="17">
        <v>177</v>
      </c>
      <c r="B184" s="25" t="s">
        <v>299</v>
      </c>
      <c r="C184" s="26" t="s">
        <v>39</v>
      </c>
      <c r="D184" s="27" t="s">
        <v>778</v>
      </c>
      <c r="E184" s="27" t="s">
        <v>14</v>
      </c>
      <c r="F184" s="28">
        <v>5</v>
      </c>
      <c r="G184" s="29" t="str">
        <f t="shared" si="6"/>
        <v>Trung bình</v>
      </c>
    </row>
    <row r="185" spans="1:7" ht="15" customHeight="1">
      <c r="A185" s="17">
        <v>178</v>
      </c>
      <c r="B185" s="25" t="s">
        <v>407</v>
      </c>
      <c r="C185" s="26" t="s">
        <v>39</v>
      </c>
      <c r="D185" s="27" t="s">
        <v>202</v>
      </c>
      <c r="E185" s="27" t="s">
        <v>14</v>
      </c>
      <c r="F185" s="28">
        <v>9</v>
      </c>
      <c r="G185" s="29" t="str">
        <f t="shared" si="6"/>
        <v>Giỏi</v>
      </c>
    </row>
    <row r="186" spans="1:7" ht="15" customHeight="1">
      <c r="A186" s="17">
        <v>179</v>
      </c>
      <c r="B186" s="25" t="s">
        <v>132</v>
      </c>
      <c r="C186" s="26" t="s">
        <v>39</v>
      </c>
      <c r="D186" s="27" t="s">
        <v>779</v>
      </c>
      <c r="E186" s="27" t="s">
        <v>14</v>
      </c>
      <c r="F186" s="28">
        <v>9</v>
      </c>
      <c r="G186" s="29" t="str">
        <f t="shared" si="6"/>
        <v>Giỏi</v>
      </c>
    </row>
    <row r="187" spans="1:7" ht="15" customHeight="1">
      <c r="A187" s="17">
        <v>180</v>
      </c>
      <c r="B187" s="25" t="s">
        <v>780</v>
      </c>
      <c r="C187" s="26" t="s">
        <v>39</v>
      </c>
      <c r="D187" s="27" t="s">
        <v>550</v>
      </c>
      <c r="E187" s="27" t="s">
        <v>143</v>
      </c>
      <c r="F187" s="28">
        <v>7</v>
      </c>
      <c r="G187" s="29" t="str">
        <f t="shared" si="6"/>
        <v>Khá</v>
      </c>
    </row>
    <row r="188" spans="1:7" ht="15" customHeight="1">
      <c r="A188" s="17">
        <v>181</v>
      </c>
      <c r="B188" s="25" t="s">
        <v>781</v>
      </c>
      <c r="C188" s="26" t="s">
        <v>39</v>
      </c>
      <c r="D188" s="27" t="s">
        <v>782</v>
      </c>
      <c r="E188" s="27" t="s">
        <v>14</v>
      </c>
      <c r="F188" s="28">
        <v>7</v>
      </c>
      <c r="G188" s="29" t="str">
        <f t="shared" si="6"/>
        <v>Khá</v>
      </c>
    </row>
    <row r="189" spans="1:7" ht="15" customHeight="1">
      <c r="A189" s="17">
        <v>182</v>
      </c>
      <c r="B189" s="25" t="s">
        <v>60</v>
      </c>
      <c r="C189" s="26" t="s">
        <v>39</v>
      </c>
      <c r="D189" s="27" t="s">
        <v>783</v>
      </c>
      <c r="E189" s="27" t="s">
        <v>17</v>
      </c>
      <c r="F189" s="28">
        <v>6.5</v>
      </c>
      <c r="G189" s="29" t="str">
        <f t="shared" si="6"/>
        <v>Trung bình</v>
      </c>
    </row>
    <row r="190" spans="1:7" ht="15" customHeight="1">
      <c r="A190" s="17">
        <v>183</v>
      </c>
      <c r="B190" s="25" t="s">
        <v>784</v>
      </c>
      <c r="C190" s="26" t="s">
        <v>39</v>
      </c>
      <c r="D190" s="27" t="s">
        <v>785</v>
      </c>
      <c r="E190" s="27" t="s">
        <v>14</v>
      </c>
      <c r="F190" s="28">
        <v>6</v>
      </c>
      <c r="G190" s="29" t="str">
        <f t="shared" si="6"/>
        <v>Trung bình</v>
      </c>
    </row>
    <row r="191" spans="1:7" ht="15" customHeight="1">
      <c r="A191" s="17">
        <v>184</v>
      </c>
      <c r="B191" s="25" t="s">
        <v>26</v>
      </c>
      <c r="C191" s="26" t="s">
        <v>39</v>
      </c>
      <c r="D191" s="27" t="s">
        <v>786</v>
      </c>
      <c r="E191" s="27" t="s">
        <v>50</v>
      </c>
      <c r="F191" s="28">
        <v>7</v>
      </c>
      <c r="G191" s="29" t="str">
        <f t="shared" si="6"/>
        <v>Khá</v>
      </c>
    </row>
    <row r="192" spans="1:7" ht="15" customHeight="1">
      <c r="A192" s="17">
        <v>185</v>
      </c>
      <c r="B192" s="25" t="s">
        <v>84</v>
      </c>
      <c r="C192" s="26" t="s">
        <v>39</v>
      </c>
      <c r="D192" s="27" t="s">
        <v>787</v>
      </c>
      <c r="E192" s="27" t="s">
        <v>143</v>
      </c>
      <c r="F192" s="28">
        <v>5</v>
      </c>
      <c r="G192" s="29" t="str">
        <f t="shared" si="6"/>
        <v>Trung bình</v>
      </c>
    </row>
    <row r="193" spans="1:7" ht="15" customHeight="1">
      <c r="A193" s="17">
        <v>186</v>
      </c>
      <c r="B193" s="25" t="s">
        <v>127</v>
      </c>
      <c r="C193" s="26" t="s">
        <v>39</v>
      </c>
      <c r="D193" s="27" t="s">
        <v>788</v>
      </c>
      <c r="E193" s="27" t="s">
        <v>14</v>
      </c>
      <c r="F193" s="28">
        <v>7</v>
      </c>
      <c r="G193" s="29" t="str">
        <f t="shared" si="6"/>
        <v>Khá</v>
      </c>
    </row>
    <row r="194" spans="1:7" ht="15" customHeight="1">
      <c r="A194" s="17">
        <v>187</v>
      </c>
      <c r="B194" s="25" t="s">
        <v>618</v>
      </c>
      <c r="C194" s="26" t="s">
        <v>39</v>
      </c>
      <c r="D194" s="27" t="s">
        <v>789</v>
      </c>
      <c r="E194" s="27" t="s">
        <v>44</v>
      </c>
      <c r="F194" s="28">
        <v>5</v>
      </c>
      <c r="G194" s="29" t="str">
        <f t="shared" si="6"/>
        <v>Trung bình</v>
      </c>
    </row>
    <row r="195" spans="1:7" ht="15" customHeight="1">
      <c r="A195" s="17">
        <v>188</v>
      </c>
      <c r="B195" s="25" t="s">
        <v>790</v>
      </c>
      <c r="C195" s="26" t="s">
        <v>245</v>
      </c>
      <c r="D195" s="27" t="s">
        <v>791</v>
      </c>
      <c r="E195" s="27" t="s">
        <v>14</v>
      </c>
      <c r="F195" s="28">
        <v>7</v>
      </c>
      <c r="G195" s="29" t="str">
        <f t="shared" si="6"/>
        <v>Khá</v>
      </c>
    </row>
    <row r="196" spans="1:7" ht="15" customHeight="1">
      <c r="A196" s="17">
        <v>189</v>
      </c>
      <c r="B196" s="25" t="s">
        <v>242</v>
      </c>
      <c r="C196" s="26" t="s">
        <v>245</v>
      </c>
      <c r="D196" s="27" t="s">
        <v>792</v>
      </c>
      <c r="E196" s="27" t="s">
        <v>143</v>
      </c>
      <c r="F196" s="28">
        <v>6</v>
      </c>
      <c r="G196" s="29" t="str">
        <f t="shared" si="6"/>
        <v>Trung bình</v>
      </c>
    </row>
    <row r="197" spans="1:7" ht="15" customHeight="1">
      <c r="A197" s="17">
        <v>190</v>
      </c>
      <c r="B197" s="25" t="s">
        <v>793</v>
      </c>
      <c r="C197" s="26" t="s">
        <v>245</v>
      </c>
      <c r="D197" s="27" t="s">
        <v>794</v>
      </c>
      <c r="E197" s="27" t="s">
        <v>33</v>
      </c>
      <c r="F197" s="28">
        <v>8</v>
      </c>
      <c r="G197" s="29" t="str">
        <f t="shared" si="6"/>
        <v>Giỏi</v>
      </c>
    </row>
    <row r="198" spans="1:7" ht="15" customHeight="1">
      <c r="A198" s="17">
        <v>191</v>
      </c>
      <c r="B198" s="25" t="s">
        <v>795</v>
      </c>
      <c r="C198" s="26" t="s">
        <v>796</v>
      </c>
      <c r="D198" s="27" t="s">
        <v>797</v>
      </c>
      <c r="E198" s="27" t="s">
        <v>17</v>
      </c>
      <c r="F198" s="28">
        <v>6</v>
      </c>
      <c r="G198" s="29" t="str">
        <f t="shared" si="6"/>
        <v>Trung bình</v>
      </c>
    </row>
    <row r="199" spans="1:7" ht="15" customHeight="1">
      <c r="A199" s="17">
        <v>192</v>
      </c>
      <c r="B199" s="25" t="s">
        <v>798</v>
      </c>
      <c r="C199" s="26" t="s">
        <v>799</v>
      </c>
      <c r="D199" s="27" t="s">
        <v>800</v>
      </c>
      <c r="E199" s="27" t="s">
        <v>14</v>
      </c>
      <c r="F199" s="28">
        <v>7</v>
      </c>
      <c r="G199" s="29" t="str">
        <f t="shared" si="6"/>
        <v>Khá</v>
      </c>
    </row>
    <row r="200" spans="1:7" ht="15" customHeight="1">
      <c r="A200" s="17">
        <v>193</v>
      </c>
      <c r="B200" s="25" t="s">
        <v>22</v>
      </c>
      <c r="C200" s="26" t="s">
        <v>133</v>
      </c>
      <c r="D200" s="27" t="s">
        <v>247</v>
      </c>
      <c r="E200" s="27" t="s">
        <v>191</v>
      </c>
      <c r="F200" s="28">
        <v>5</v>
      </c>
      <c r="G200" s="29" t="str">
        <f t="shared" si="6"/>
        <v>Trung bình</v>
      </c>
    </row>
    <row r="201" spans="1:7" ht="15" customHeight="1">
      <c r="A201" s="17">
        <v>194</v>
      </c>
      <c r="B201" s="25" t="s">
        <v>801</v>
      </c>
      <c r="C201" s="26" t="s">
        <v>110</v>
      </c>
      <c r="D201" s="27" t="s">
        <v>802</v>
      </c>
      <c r="E201" s="27" t="s">
        <v>30</v>
      </c>
      <c r="F201" s="28">
        <v>4</v>
      </c>
      <c r="G201" s="29" t="str">
        <f t="shared" si="6"/>
        <v>Không đạt</v>
      </c>
    </row>
    <row r="202" spans="1:7" ht="15" customHeight="1">
      <c r="A202" s="17">
        <v>195</v>
      </c>
      <c r="B202" s="25" t="s">
        <v>803</v>
      </c>
      <c r="C202" s="26" t="s">
        <v>110</v>
      </c>
      <c r="D202" s="27" t="s">
        <v>804</v>
      </c>
      <c r="E202" s="27" t="s">
        <v>49</v>
      </c>
      <c r="F202" s="28">
        <v>6</v>
      </c>
      <c r="G202" s="29" t="str">
        <f t="shared" si="6"/>
        <v>Trung bình</v>
      </c>
    </row>
    <row r="203" spans="1:7" ht="15" customHeight="1">
      <c r="A203" s="17">
        <v>196</v>
      </c>
      <c r="B203" s="25" t="s">
        <v>22</v>
      </c>
      <c r="C203" s="26" t="s">
        <v>110</v>
      </c>
      <c r="D203" s="27" t="s">
        <v>258</v>
      </c>
      <c r="E203" s="27" t="s">
        <v>21</v>
      </c>
      <c r="F203" s="28">
        <v>5</v>
      </c>
      <c r="G203" s="29" t="str">
        <f t="shared" si="6"/>
        <v>Trung bình</v>
      </c>
    </row>
    <row r="204" spans="1:7" ht="15" customHeight="1">
      <c r="A204" s="17">
        <v>197</v>
      </c>
      <c r="B204" s="25" t="s">
        <v>805</v>
      </c>
      <c r="C204" s="26" t="s">
        <v>110</v>
      </c>
      <c r="D204" s="27" t="s">
        <v>806</v>
      </c>
      <c r="E204" s="27" t="s">
        <v>30</v>
      </c>
      <c r="F204" s="28">
        <v>6</v>
      </c>
      <c r="G204" s="29" t="str">
        <f t="shared" si="6"/>
        <v>Trung bình</v>
      </c>
    </row>
    <row r="205" spans="1:7" ht="15" customHeight="1">
      <c r="A205" s="17">
        <v>198</v>
      </c>
      <c r="B205" s="25" t="s">
        <v>183</v>
      </c>
      <c r="C205" s="26" t="s">
        <v>74</v>
      </c>
      <c r="D205" s="27" t="s">
        <v>807</v>
      </c>
      <c r="E205" s="27" t="s">
        <v>14</v>
      </c>
      <c r="F205" s="28">
        <v>7</v>
      </c>
      <c r="G205" s="29" t="str">
        <f t="shared" si="6"/>
        <v>Khá</v>
      </c>
    </row>
    <row r="206" spans="1:7" ht="15" customHeight="1">
      <c r="A206" s="17">
        <v>199</v>
      </c>
      <c r="B206" s="25" t="s">
        <v>808</v>
      </c>
      <c r="C206" s="26" t="s">
        <v>74</v>
      </c>
      <c r="D206" s="27" t="s">
        <v>809</v>
      </c>
      <c r="E206" s="27" t="s">
        <v>14</v>
      </c>
      <c r="F206" s="28">
        <v>6.5</v>
      </c>
      <c r="G206" s="29" t="str">
        <f t="shared" si="6"/>
        <v>Trung bình</v>
      </c>
    </row>
    <row r="207" spans="1:7" ht="15" customHeight="1">
      <c r="A207" s="17">
        <v>200</v>
      </c>
      <c r="B207" s="25" t="s">
        <v>808</v>
      </c>
      <c r="C207" s="26" t="s">
        <v>74</v>
      </c>
      <c r="D207" s="27" t="s">
        <v>351</v>
      </c>
      <c r="E207" s="27" t="s">
        <v>143</v>
      </c>
      <c r="F207" s="28">
        <v>7</v>
      </c>
      <c r="G207" s="29" t="str">
        <f t="shared" si="6"/>
        <v>Khá</v>
      </c>
    </row>
    <row r="208" spans="1:7" ht="15" customHeight="1">
      <c r="A208" s="17">
        <v>201</v>
      </c>
      <c r="B208" s="25" t="s">
        <v>810</v>
      </c>
      <c r="C208" s="26" t="s">
        <v>74</v>
      </c>
      <c r="D208" s="27" t="s">
        <v>474</v>
      </c>
      <c r="E208" s="27" t="s">
        <v>17</v>
      </c>
      <c r="F208" s="28">
        <v>7</v>
      </c>
      <c r="G208" s="29" t="str">
        <f t="shared" si="6"/>
        <v>Khá</v>
      </c>
    </row>
    <row r="209" spans="1:7" ht="15" customHeight="1">
      <c r="A209" s="17">
        <v>202</v>
      </c>
      <c r="B209" s="25" t="s">
        <v>145</v>
      </c>
      <c r="C209" s="26" t="s">
        <v>111</v>
      </c>
      <c r="D209" s="27" t="s">
        <v>248</v>
      </c>
      <c r="E209" s="27" t="s">
        <v>143</v>
      </c>
      <c r="F209" s="28">
        <v>5</v>
      </c>
      <c r="G209" s="29" t="str">
        <f t="shared" si="6"/>
        <v>Trung bình</v>
      </c>
    </row>
    <row r="210" spans="1:7" ht="15" customHeight="1">
      <c r="A210" s="17">
        <v>203</v>
      </c>
      <c r="B210" s="25" t="s">
        <v>811</v>
      </c>
      <c r="C210" s="26" t="s">
        <v>111</v>
      </c>
      <c r="D210" s="27" t="s">
        <v>812</v>
      </c>
      <c r="E210" s="27" t="s">
        <v>30</v>
      </c>
      <c r="F210" s="28">
        <v>3</v>
      </c>
      <c r="G210" s="29" t="str">
        <f t="shared" si="6"/>
        <v>Không đạt</v>
      </c>
    </row>
    <row r="211" spans="1:7" ht="15" customHeight="1">
      <c r="A211" s="17">
        <v>204</v>
      </c>
      <c r="B211" s="25" t="s">
        <v>813</v>
      </c>
      <c r="C211" s="26" t="s">
        <v>112</v>
      </c>
      <c r="D211" s="27" t="s">
        <v>814</v>
      </c>
      <c r="E211" s="27" t="s">
        <v>815</v>
      </c>
      <c r="F211" s="28">
        <v>9</v>
      </c>
      <c r="G211" s="29" t="str">
        <f t="shared" si="6"/>
        <v>Giỏi</v>
      </c>
    </row>
    <row r="212" spans="1:7" ht="15" customHeight="1">
      <c r="A212" s="17">
        <v>205</v>
      </c>
      <c r="B212" s="25" t="s">
        <v>280</v>
      </c>
      <c r="C212" s="26" t="s">
        <v>816</v>
      </c>
      <c r="D212" s="27" t="s">
        <v>817</v>
      </c>
      <c r="E212" s="27" t="s">
        <v>49</v>
      </c>
      <c r="F212" s="28">
        <v>7</v>
      </c>
      <c r="G212" s="29" t="str">
        <f t="shared" si="6"/>
        <v>Khá</v>
      </c>
    </row>
    <row r="213" spans="1:7" ht="15" customHeight="1">
      <c r="A213" s="17">
        <v>206</v>
      </c>
      <c r="B213" s="25" t="s">
        <v>818</v>
      </c>
      <c r="C213" s="26" t="s">
        <v>819</v>
      </c>
      <c r="D213" s="27" t="s">
        <v>820</v>
      </c>
      <c r="E213" s="27" t="s">
        <v>30</v>
      </c>
      <c r="F213" s="28">
        <v>6</v>
      </c>
      <c r="G213" s="29" t="str">
        <f t="shared" si="6"/>
        <v>Trung bình</v>
      </c>
    </row>
    <row r="214" spans="1:7" ht="15" customHeight="1">
      <c r="A214" s="17">
        <v>207</v>
      </c>
      <c r="B214" s="25" t="s">
        <v>22</v>
      </c>
      <c r="C214" s="26" t="s">
        <v>819</v>
      </c>
      <c r="D214" s="27" t="s">
        <v>821</v>
      </c>
      <c r="E214" s="27" t="s">
        <v>33</v>
      </c>
      <c r="F214" s="28">
        <v>6</v>
      </c>
      <c r="G214" s="29" t="str">
        <f t="shared" si="6"/>
        <v>Trung bình</v>
      </c>
    </row>
    <row r="215" spans="1:7" ht="15" customHeight="1">
      <c r="A215" s="17">
        <v>208</v>
      </c>
      <c r="B215" s="25" t="s">
        <v>822</v>
      </c>
      <c r="C215" s="26" t="s">
        <v>236</v>
      </c>
      <c r="D215" s="27" t="s">
        <v>823</v>
      </c>
      <c r="E215" s="27" t="s">
        <v>14</v>
      </c>
      <c r="F215" s="28">
        <v>6</v>
      </c>
      <c r="G215" s="29" t="str">
        <f aca="true" t="shared" si="7" ref="G215:G246">IF(F215&lt;5,"Không đạt",IF(F215&gt;=8,"Giỏi",IF(F215&gt;=7,"Khá","Trung bình")))</f>
        <v>Trung bình</v>
      </c>
    </row>
    <row r="216" spans="1:7" ht="15" customHeight="1">
      <c r="A216" s="17">
        <v>209</v>
      </c>
      <c r="B216" s="25" t="s">
        <v>56</v>
      </c>
      <c r="C216" s="26" t="s">
        <v>236</v>
      </c>
      <c r="D216" s="27" t="s">
        <v>824</v>
      </c>
      <c r="E216" s="27" t="s">
        <v>44</v>
      </c>
      <c r="F216" s="28">
        <v>7</v>
      </c>
      <c r="G216" s="29" t="str">
        <f t="shared" si="7"/>
        <v>Khá</v>
      </c>
    </row>
    <row r="217" spans="1:7" ht="15" customHeight="1">
      <c r="A217" s="17">
        <v>210</v>
      </c>
      <c r="B217" s="25" t="s">
        <v>825</v>
      </c>
      <c r="C217" s="26" t="s">
        <v>473</v>
      </c>
      <c r="D217" s="27" t="s">
        <v>826</v>
      </c>
      <c r="E217" s="27" t="s">
        <v>36</v>
      </c>
      <c r="F217" s="28">
        <v>9</v>
      </c>
      <c r="G217" s="29" t="str">
        <f t="shared" si="7"/>
        <v>Giỏi</v>
      </c>
    </row>
    <row r="218" spans="1:7" ht="15" customHeight="1">
      <c r="A218" s="17">
        <v>211</v>
      </c>
      <c r="B218" s="25" t="s">
        <v>127</v>
      </c>
      <c r="C218" s="26" t="s">
        <v>473</v>
      </c>
      <c r="D218" s="27" t="s">
        <v>207</v>
      </c>
      <c r="E218" s="27" t="s">
        <v>16</v>
      </c>
      <c r="F218" s="28">
        <v>7</v>
      </c>
      <c r="G218" s="29" t="str">
        <f t="shared" si="7"/>
        <v>Khá</v>
      </c>
    </row>
    <row r="219" spans="1:7" ht="15" customHeight="1">
      <c r="A219" s="17">
        <v>212</v>
      </c>
      <c r="B219" s="25" t="s">
        <v>827</v>
      </c>
      <c r="C219" s="26" t="s">
        <v>40</v>
      </c>
      <c r="D219" s="27" t="s">
        <v>828</v>
      </c>
      <c r="E219" s="27" t="s">
        <v>35</v>
      </c>
      <c r="F219" s="28">
        <v>7</v>
      </c>
      <c r="G219" s="29" t="str">
        <f t="shared" si="7"/>
        <v>Khá</v>
      </c>
    </row>
    <row r="220" spans="1:7" ht="15" customHeight="1">
      <c r="A220" s="17">
        <v>213</v>
      </c>
      <c r="B220" s="25" t="s">
        <v>177</v>
      </c>
      <c r="C220" s="26" t="s">
        <v>107</v>
      </c>
      <c r="D220" s="27" t="s">
        <v>178</v>
      </c>
      <c r="E220" s="27" t="s">
        <v>179</v>
      </c>
      <c r="F220" s="28">
        <v>7</v>
      </c>
      <c r="G220" s="29" t="str">
        <f t="shared" si="7"/>
        <v>Khá</v>
      </c>
    </row>
    <row r="221" spans="1:7" ht="15" customHeight="1">
      <c r="A221" s="17">
        <v>214</v>
      </c>
      <c r="B221" s="25" t="s">
        <v>731</v>
      </c>
      <c r="C221" s="26" t="s">
        <v>107</v>
      </c>
      <c r="D221" s="27" t="s">
        <v>829</v>
      </c>
      <c r="E221" s="27" t="s">
        <v>830</v>
      </c>
      <c r="F221" s="28">
        <v>7</v>
      </c>
      <c r="G221" s="29" t="str">
        <f t="shared" si="7"/>
        <v>Khá</v>
      </c>
    </row>
    <row r="222" spans="1:7" ht="15" customHeight="1">
      <c r="A222" s="17">
        <v>215</v>
      </c>
      <c r="B222" s="25" t="s">
        <v>75</v>
      </c>
      <c r="C222" s="26" t="s">
        <v>107</v>
      </c>
      <c r="D222" s="27" t="s">
        <v>831</v>
      </c>
      <c r="E222" s="27" t="s">
        <v>42</v>
      </c>
      <c r="F222" s="28">
        <v>9</v>
      </c>
      <c r="G222" s="29" t="str">
        <f t="shared" si="7"/>
        <v>Giỏi</v>
      </c>
    </row>
    <row r="223" spans="1:7" ht="15" customHeight="1">
      <c r="A223" s="17">
        <v>216</v>
      </c>
      <c r="B223" s="25" t="s">
        <v>712</v>
      </c>
      <c r="C223" s="26" t="s">
        <v>832</v>
      </c>
      <c r="D223" s="27" t="s">
        <v>809</v>
      </c>
      <c r="E223" s="27" t="s">
        <v>14</v>
      </c>
      <c r="F223" s="28">
        <v>8</v>
      </c>
      <c r="G223" s="29" t="str">
        <f t="shared" si="7"/>
        <v>Giỏi</v>
      </c>
    </row>
    <row r="224" spans="1:7" ht="15" customHeight="1">
      <c r="A224" s="17">
        <v>217</v>
      </c>
      <c r="B224" s="25" t="s">
        <v>176</v>
      </c>
      <c r="C224" s="26" t="s">
        <v>292</v>
      </c>
      <c r="D224" s="27" t="s">
        <v>833</v>
      </c>
      <c r="E224" s="27" t="s">
        <v>14</v>
      </c>
      <c r="F224" s="28">
        <v>5</v>
      </c>
      <c r="G224" s="29" t="str">
        <f t="shared" si="7"/>
        <v>Trung bình</v>
      </c>
    </row>
    <row r="225" spans="1:7" ht="15" customHeight="1">
      <c r="A225" s="17">
        <v>218</v>
      </c>
      <c r="B225" s="25" t="s">
        <v>494</v>
      </c>
      <c r="C225" s="26" t="s">
        <v>77</v>
      </c>
      <c r="D225" s="27" t="s">
        <v>834</v>
      </c>
      <c r="E225" s="27" t="s">
        <v>143</v>
      </c>
      <c r="F225" s="28">
        <v>7</v>
      </c>
      <c r="G225" s="29" t="str">
        <f t="shared" si="7"/>
        <v>Khá</v>
      </c>
    </row>
    <row r="226" spans="1:7" ht="15" customHeight="1">
      <c r="A226" s="17">
        <v>219</v>
      </c>
      <c r="B226" s="25" t="s">
        <v>164</v>
      </c>
      <c r="C226" s="26" t="s">
        <v>77</v>
      </c>
      <c r="D226" s="27" t="s">
        <v>165</v>
      </c>
      <c r="E226" s="27" t="s">
        <v>21</v>
      </c>
      <c r="F226" s="28">
        <v>8</v>
      </c>
      <c r="G226" s="29" t="str">
        <f t="shared" si="7"/>
        <v>Giỏi</v>
      </c>
    </row>
    <row r="227" spans="1:7" ht="15" customHeight="1">
      <c r="A227" s="17">
        <v>220</v>
      </c>
      <c r="B227" s="25" t="s">
        <v>835</v>
      </c>
      <c r="C227" s="26" t="s">
        <v>77</v>
      </c>
      <c r="D227" s="27" t="s">
        <v>836</v>
      </c>
      <c r="E227" s="27" t="s">
        <v>93</v>
      </c>
      <c r="F227" s="28">
        <v>7</v>
      </c>
      <c r="G227" s="29" t="str">
        <f t="shared" si="7"/>
        <v>Khá</v>
      </c>
    </row>
    <row r="228" spans="1:7" ht="15" customHeight="1">
      <c r="A228" s="17">
        <v>221</v>
      </c>
      <c r="B228" s="25" t="s">
        <v>120</v>
      </c>
      <c r="C228" s="26" t="s">
        <v>77</v>
      </c>
      <c r="D228" s="27" t="s">
        <v>837</v>
      </c>
      <c r="E228" s="27" t="s">
        <v>143</v>
      </c>
      <c r="F228" s="28">
        <v>5</v>
      </c>
      <c r="G228" s="29" t="str">
        <f t="shared" si="7"/>
        <v>Trung bình</v>
      </c>
    </row>
    <row r="229" spans="1:7" ht="15" customHeight="1">
      <c r="A229" s="17">
        <v>222</v>
      </c>
      <c r="B229" s="25" t="s">
        <v>120</v>
      </c>
      <c r="C229" s="26" t="s">
        <v>77</v>
      </c>
      <c r="D229" s="27" t="s">
        <v>838</v>
      </c>
      <c r="E229" s="27" t="s">
        <v>839</v>
      </c>
      <c r="F229" s="28">
        <v>3</v>
      </c>
      <c r="G229" s="29" t="str">
        <f t="shared" si="7"/>
        <v>Không đạt</v>
      </c>
    </row>
    <row r="230" spans="1:7" ht="15" customHeight="1">
      <c r="A230" s="17">
        <v>223</v>
      </c>
      <c r="B230" s="25" t="s">
        <v>840</v>
      </c>
      <c r="C230" s="26" t="s">
        <v>115</v>
      </c>
      <c r="D230" s="27" t="s">
        <v>717</v>
      </c>
      <c r="E230" s="27" t="s">
        <v>14</v>
      </c>
      <c r="F230" s="28">
        <v>7</v>
      </c>
      <c r="G230" s="29" t="str">
        <f t="shared" si="7"/>
        <v>Khá</v>
      </c>
    </row>
    <row r="231" spans="1:7" ht="15" customHeight="1">
      <c r="A231" s="17">
        <v>224</v>
      </c>
      <c r="B231" s="25" t="s">
        <v>841</v>
      </c>
      <c r="C231" s="26" t="s">
        <v>115</v>
      </c>
      <c r="D231" s="27" t="s">
        <v>842</v>
      </c>
      <c r="E231" s="27" t="s">
        <v>14</v>
      </c>
      <c r="F231" s="28">
        <v>4</v>
      </c>
      <c r="G231" s="29" t="str">
        <f t="shared" si="7"/>
        <v>Không đạt</v>
      </c>
    </row>
    <row r="232" spans="1:7" ht="15" customHeight="1">
      <c r="A232" s="17">
        <v>225</v>
      </c>
      <c r="B232" s="25" t="s">
        <v>843</v>
      </c>
      <c r="C232" s="26" t="s">
        <v>41</v>
      </c>
      <c r="D232" s="27" t="s">
        <v>844</v>
      </c>
      <c r="E232" s="27" t="s">
        <v>79</v>
      </c>
      <c r="F232" s="28">
        <v>8</v>
      </c>
      <c r="G232" s="29" t="str">
        <f t="shared" si="7"/>
        <v>Giỏi</v>
      </c>
    </row>
    <row r="233" spans="1:7" ht="15" customHeight="1">
      <c r="A233" s="17">
        <v>226</v>
      </c>
      <c r="B233" s="25" t="s">
        <v>845</v>
      </c>
      <c r="C233" s="26" t="s">
        <v>41</v>
      </c>
      <c r="D233" s="27" t="s">
        <v>846</v>
      </c>
      <c r="E233" s="27" t="s">
        <v>14</v>
      </c>
      <c r="F233" s="28">
        <v>9</v>
      </c>
      <c r="G233" s="29" t="str">
        <f t="shared" si="7"/>
        <v>Giỏi</v>
      </c>
    </row>
    <row r="234" spans="1:7" ht="15" customHeight="1">
      <c r="A234" s="17">
        <v>227</v>
      </c>
      <c r="B234" s="25" t="s">
        <v>241</v>
      </c>
      <c r="C234" s="26" t="s">
        <v>41</v>
      </c>
      <c r="D234" s="27" t="s">
        <v>159</v>
      </c>
      <c r="E234" s="27" t="s">
        <v>17</v>
      </c>
      <c r="F234" s="28">
        <v>8</v>
      </c>
      <c r="G234" s="29" t="str">
        <f t="shared" si="7"/>
        <v>Giỏi</v>
      </c>
    </row>
    <row r="235" spans="1:7" ht="15" customHeight="1">
      <c r="A235" s="17">
        <v>228</v>
      </c>
      <c r="B235" s="25" t="s">
        <v>847</v>
      </c>
      <c r="C235" s="31" t="s">
        <v>41</v>
      </c>
      <c r="D235" s="27" t="s">
        <v>181</v>
      </c>
      <c r="E235" s="27" t="s">
        <v>83</v>
      </c>
      <c r="F235" s="28">
        <v>7</v>
      </c>
      <c r="G235" s="29" t="str">
        <f t="shared" si="7"/>
        <v>Khá</v>
      </c>
    </row>
    <row r="236" spans="1:7" ht="15" customHeight="1">
      <c r="A236" s="17">
        <v>229</v>
      </c>
      <c r="B236" s="25" t="s">
        <v>284</v>
      </c>
      <c r="C236" s="26" t="s">
        <v>41</v>
      </c>
      <c r="D236" s="27" t="s">
        <v>470</v>
      </c>
      <c r="E236" s="27" t="s">
        <v>21</v>
      </c>
      <c r="F236" s="28">
        <v>1</v>
      </c>
      <c r="G236" s="29" t="str">
        <f t="shared" si="7"/>
        <v>Không đạt</v>
      </c>
    </row>
    <row r="237" spans="1:7" ht="15" customHeight="1">
      <c r="A237" s="17">
        <v>230</v>
      </c>
      <c r="B237" s="25" t="s">
        <v>270</v>
      </c>
      <c r="C237" s="26" t="s">
        <v>41</v>
      </c>
      <c r="D237" s="27" t="s">
        <v>685</v>
      </c>
      <c r="E237" s="27" t="s">
        <v>143</v>
      </c>
      <c r="F237" s="28">
        <v>8</v>
      </c>
      <c r="G237" s="29" t="str">
        <f t="shared" si="7"/>
        <v>Giỏi</v>
      </c>
    </row>
    <row r="238" spans="1:7" ht="15" customHeight="1">
      <c r="A238" s="17">
        <v>231</v>
      </c>
      <c r="B238" s="25" t="s">
        <v>848</v>
      </c>
      <c r="C238" s="26" t="s">
        <v>41</v>
      </c>
      <c r="D238" s="27" t="s">
        <v>411</v>
      </c>
      <c r="E238" s="27" t="s">
        <v>36</v>
      </c>
      <c r="F238" s="28">
        <v>7</v>
      </c>
      <c r="G238" s="29" t="str">
        <f t="shared" si="7"/>
        <v>Khá</v>
      </c>
    </row>
    <row r="239" spans="1:7" ht="15" customHeight="1">
      <c r="A239" s="17">
        <v>232</v>
      </c>
      <c r="B239" s="25" t="s">
        <v>150</v>
      </c>
      <c r="C239" s="26" t="s">
        <v>249</v>
      </c>
      <c r="D239" s="27" t="s">
        <v>250</v>
      </c>
      <c r="E239" s="27" t="s">
        <v>14</v>
      </c>
      <c r="F239" s="28">
        <v>6</v>
      </c>
      <c r="G239" s="29" t="str">
        <f t="shared" si="7"/>
        <v>Trung bình</v>
      </c>
    </row>
    <row r="240" spans="1:7" ht="15" customHeight="1">
      <c r="A240" s="17">
        <v>233</v>
      </c>
      <c r="B240" s="25" t="s">
        <v>22</v>
      </c>
      <c r="C240" s="26" t="s">
        <v>849</v>
      </c>
      <c r="D240" s="27" t="s">
        <v>850</v>
      </c>
      <c r="E240" s="27" t="s">
        <v>17</v>
      </c>
      <c r="F240" s="28">
        <v>8</v>
      </c>
      <c r="G240" s="29" t="str">
        <f t="shared" si="7"/>
        <v>Giỏi</v>
      </c>
    </row>
    <row r="241" spans="1:7" ht="15" customHeight="1">
      <c r="A241" s="17">
        <v>234</v>
      </c>
      <c r="B241" s="25" t="s">
        <v>66</v>
      </c>
      <c r="C241" s="26" t="s">
        <v>851</v>
      </c>
      <c r="D241" s="27" t="s">
        <v>852</v>
      </c>
      <c r="E241" s="27" t="s">
        <v>196</v>
      </c>
      <c r="F241" s="28">
        <v>3</v>
      </c>
      <c r="G241" s="29" t="str">
        <f t="shared" si="7"/>
        <v>Không đạt</v>
      </c>
    </row>
    <row r="242" spans="1:7" ht="15" customHeight="1">
      <c r="A242" s="17">
        <v>235</v>
      </c>
      <c r="B242" s="25" t="s">
        <v>853</v>
      </c>
      <c r="C242" s="26" t="s">
        <v>67</v>
      </c>
      <c r="D242" s="27" t="s">
        <v>854</v>
      </c>
      <c r="E242" s="27" t="s">
        <v>49</v>
      </c>
      <c r="F242" s="28">
        <v>10</v>
      </c>
      <c r="G242" s="29" t="str">
        <f t="shared" si="7"/>
        <v>Giỏi</v>
      </c>
    </row>
    <row r="243" spans="1:7" ht="15" customHeight="1">
      <c r="A243" s="17">
        <v>236</v>
      </c>
      <c r="B243" s="25" t="s">
        <v>731</v>
      </c>
      <c r="C243" s="26" t="s">
        <v>67</v>
      </c>
      <c r="D243" s="27" t="s">
        <v>855</v>
      </c>
      <c r="E243" s="27" t="s">
        <v>143</v>
      </c>
      <c r="F243" s="28">
        <v>6</v>
      </c>
      <c r="G243" s="29" t="str">
        <f t="shared" si="7"/>
        <v>Trung bình</v>
      </c>
    </row>
    <row r="244" spans="1:7" ht="15" customHeight="1">
      <c r="A244" s="17">
        <v>237</v>
      </c>
      <c r="B244" s="25" t="s">
        <v>56</v>
      </c>
      <c r="C244" s="26" t="s">
        <v>67</v>
      </c>
      <c r="D244" s="27" t="s">
        <v>856</v>
      </c>
      <c r="E244" s="27" t="s">
        <v>14</v>
      </c>
      <c r="F244" s="28">
        <v>7</v>
      </c>
      <c r="G244" s="29" t="str">
        <f t="shared" si="7"/>
        <v>Khá</v>
      </c>
    </row>
    <row r="245" spans="1:7" ht="15" customHeight="1">
      <c r="A245" s="17">
        <v>238</v>
      </c>
      <c r="B245" s="25" t="s">
        <v>170</v>
      </c>
      <c r="C245" s="26" t="s">
        <v>251</v>
      </c>
      <c r="D245" s="27" t="s">
        <v>252</v>
      </c>
      <c r="E245" s="27" t="s">
        <v>253</v>
      </c>
      <c r="F245" s="28">
        <v>4</v>
      </c>
      <c r="G245" s="29" t="str">
        <f t="shared" si="7"/>
        <v>Không đạt</v>
      </c>
    </row>
    <row r="246" spans="1:7" ht="15" customHeight="1">
      <c r="A246" s="17">
        <v>239</v>
      </c>
      <c r="B246" s="25" t="s">
        <v>210</v>
      </c>
      <c r="C246" s="26" t="s">
        <v>251</v>
      </c>
      <c r="D246" s="27" t="s">
        <v>202</v>
      </c>
      <c r="E246" s="27" t="s">
        <v>215</v>
      </c>
      <c r="F246" s="28">
        <v>7</v>
      </c>
      <c r="G246" s="29" t="str">
        <f t="shared" si="7"/>
        <v>Khá</v>
      </c>
    </row>
    <row r="247" spans="1:7" ht="15" customHeight="1">
      <c r="A247" s="17">
        <v>240</v>
      </c>
      <c r="B247" s="25" t="s">
        <v>857</v>
      </c>
      <c r="C247" s="26" t="s">
        <v>858</v>
      </c>
      <c r="D247" s="27" t="s">
        <v>859</v>
      </c>
      <c r="E247" s="27" t="s">
        <v>839</v>
      </c>
      <c r="F247" s="28">
        <v>10</v>
      </c>
      <c r="G247" s="29" t="str">
        <f aca="true" t="shared" si="8" ref="G247:G278">IF(F247&lt;5,"Không đạt",IF(F247&gt;=8,"Giỏi",IF(F247&gt;=7,"Khá","Trung bình")))</f>
        <v>Giỏi</v>
      </c>
    </row>
    <row r="248" spans="1:7" ht="15" customHeight="1">
      <c r="A248" s="17">
        <v>241</v>
      </c>
      <c r="B248" s="25" t="s">
        <v>860</v>
      </c>
      <c r="C248" s="26" t="s">
        <v>861</v>
      </c>
      <c r="D248" s="27" t="s">
        <v>862</v>
      </c>
      <c r="E248" s="27" t="s">
        <v>14</v>
      </c>
      <c r="F248" s="28">
        <v>5</v>
      </c>
      <c r="G248" s="29" t="str">
        <f t="shared" si="8"/>
        <v>Trung bình</v>
      </c>
    </row>
    <row r="249" spans="1:7" ht="15" customHeight="1">
      <c r="A249" s="17">
        <v>242</v>
      </c>
      <c r="B249" s="25" t="s">
        <v>194</v>
      </c>
      <c r="C249" s="26" t="s">
        <v>45</v>
      </c>
      <c r="D249" s="27" t="s">
        <v>863</v>
      </c>
      <c r="E249" s="27" t="s">
        <v>14</v>
      </c>
      <c r="F249" s="28">
        <v>9</v>
      </c>
      <c r="G249" s="29" t="str">
        <f t="shared" si="8"/>
        <v>Giỏi</v>
      </c>
    </row>
    <row r="250" spans="1:7" ht="15" customHeight="1">
      <c r="A250" s="17">
        <v>243</v>
      </c>
      <c r="B250" s="25" t="s">
        <v>128</v>
      </c>
      <c r="C250" s="26" t="s">
        <v>45</v>
      </c>
      <c r="D250" s="27" t="s">
        <v>182</v>
      </c>
      <c r="E250" s="27" t="s">
        <v>79</v>
      </c>
      <c r="F250" s="28">
        <v>7</v>
      </c>
      <c r="G250" s="29" t="str">
        <f t="shared" si="8"/>
        <v>Khá</v>
      </c>
    </row>
    <row r="251" spans="1:7" ht="15" customHeight="1">
      <c r="A251" s="17">
        <v>244</v>
      </c>
      <c r="B251" s="25" t="s">
        <v>864</v>
      </c>
      <c r="C251" s="26" t="s">
        <v>45</v>
      </c>
      <c r="D251" s="27" t="s">
        <v>865</v>
      </c>
      <c r="E251" s="27" t="s">
        <v>14</v>
      </c>
      <c r="F251" s="28">
        <v>5</v>
      </c>
      <c r="G251" s="29" t="str">
        <f t="shared" si="8"/>
        <v>Trung bình</v>
      </c>
    </row>
    <row r="252" spans="1:7" ht="15" customHeight="1">
      <c r="A252" s="17">
        <v>245</v>
      </c>
      <c r="B252" s="25" t="s">
        <v>89</v>
      </c>
      <c r="C252" s="26" t="s">
        <v>131</v>
      </c>
      <c r="D252" s="27" t="s">
        <v>254</v>
      </c>
      <c r="E252" s="27" t="s">
        <v>27</v>
      </c>
      <c r="F252" s="28">
        <v>4</v>
      </c>
      <c r="G252" s="29" t="str">
        <f t="shared" si="8"/>
        <v>Không đạt</v>
      </c>
    </row>
    <row r="253" spans="1:7" ht="15" customHeight="1">
      <c r="A253" s="17">
        <v>246</v>
      </c>
      <c r="B253" s="25" t="s">
        <v>435</v>
      </c>
      <c r="C253" s="26" t="s">
        <v>131</v>
      </c>
      <c r="D253" s="27" t="s">
        <v>866</v>
      </c>
      <c r="E253" s="27" t="s">
        <v>49</v>
      </c>
      <c r="F253" s="28">
        <v>6</v>
      </c>
      <c r="G253" s="29" t="str">
        <f t="shared" si="8"/>
        <v>Trung bình</v>
      </c>
    </row>
    <row r="254" spans="1:7" ht="15" customHeight="1">
      <c r="A254" s="17">
        <v>247</v>
      </c>
      <c r="B254" s="25" t="s">
        <v>867</v>
      </c>
      <c r="C254" s="26" t="s">
        <v>498</v>
      </c>
      <c r="D254" s="27" t="s">
        <v>868</v>
      </c>
      <c r="E254" s="27" t="s">
        <v>42</v>
      </c>
      <c r="F254" s="28">
        <v>7</v>
      </c>
      <c r="G254" s="29" t="str">
        <f t="shared" si="8"/>
        <v>Khá</v>
      </c>
    </row>
    <row r="255" spans="1:7" ht="15" customHeight="1">
      <c r="A255" s="17">
        <v>248</v>
      </c>
      <c r="B255" s="25" t="s">
        <v>62</v>
      </c>
      <c r="C255" s="26" t="s">
        <v>498</v>
      </c>
      <c r="D255" s="27" t="s">
        <v>869</v>
      </c>
      <c r="E255" s="27" t="s">
        <v>143</v>
      </c>
      <c r="F255" s="28">
        <v>7</v>
      </c>
      <c r="G255" s="29" t="str">
        <f t="shared" si="8"/>
        <v>Khá</v>
      </c>
    </row>
    <row r="256" spans="1:7" ht="15" customHeight="1">
      <c r="A256" s="17">
        <v>249</v>
      </c>
      <c r="B256" s="25" t="s">
        <v>127</v>
      </c>
      <c r="C256" s="26" t="s">
        <v>108</v>
      </c>
      <c r="D256" s="27" t="s">
        <v>785</v>
      </c>
      <c r="E256" s="27" t="s">
        <v>114</v>
      </c>
      <c r="F256" s="28">
        <v>7.5</v>
      </c>
      <c r="G256" s="29" t="str">
        <f t="shared" si="8"/>
        <v>Khá</v>
      </c>
    </row>
    <row r="257" spans="1:7" ht="15" customHeight="1">
      <c r="A257" s="17">
        <v>250</v>
      </c>
      <c r="B257" s="25" t="s">
        <v>870</v>
      </c>
      <c r="C257" s="26" t="s">
        <v>871</v>
      </c>
      <c r="D257" s="27" t="s">
        <v>872</v>
      </c>
      <c r="E257" s="27" t="s">
        <v>35</v>
      </c>
      <c r="F257" s="28">
        <v>7</v>
      </c>
      <c r="G257" s="29" t="str">
        <f t="shared" si="8"/>
        <v>Khá</v>
      </c>
    </row>
    <row r="258" spans="1:7" ht="15" customHeight="1">
      <c r="A258" s="17">
        <v>251</v>
      </c>
      <c r="B258" s="25" t="s">
        <v>873</v>
      </c>
      <c r="C258" s="26" t="s">
        <v>134</v>
      </c>
      <c r="D258" s="27" t="s">
        <v>579</v>
      </c>
      <c r="E258" s="27" t="s">
        <v>17</v>
      </c>
      <c r="F258" s="28">
        <v>6</v>
      </c>
      <c r="G258" s="29" t="str">
        <f t="shared" si="8"/>
        <v>Trung bình</v>
      </c>
    </row>
    <row r="259" spans="1:7" ht="15" customHeight="1">
      <c r="A259" s="17">
        <v>252</v>
      </c>
      <c r="B259" s="25" t="s">
        <v>157</v>
      </c>
      <c r="C259" s="26" t="s">
        <v>134</v>
      </c>
      <c r="D259" s="27" t="s">
        <v>865</v>
      </c>
      <c r="E259" s="27" t="s">
        <v>14</v>
      </c>
      <c r="F259" s="28">
        <v>3</v>
      </c>
      <c r="G259" s="29" t="str">
        <f t="shared" si="8"/>
        <v>Không đạt</v>
      </c>
    </row>
    <row r="260" spans="1:7" ht="15" customHeight="1">
      <c r="A260" s="17">
        <v>253</v>
      </c>
      <c r="B260" s="25" t="s">
        <v>874</v>
      </c>
      <c r="C260" s="26" t="s">
        <v>116</v>
      </c>
      <c r="D260" s="27" t="s">
        <v>875</v>
      </c>
      <c r="E260" s="27" t="s">
        <v>119</v>
      </c>
      <c r="F260" s="28">
        <v>7</v>
      </c>
      <c r="G260" s="29" t="str">
        <f t="shared" si="8"/>
        <v>Khá</v>
      </c>
    </row>
    <row r="261" spans="1:7" ht="15" customHeight="1">
      <c r="A261" s="17">
        <v>254</v>
      </c>
      <c r="B261" s="25" t="s">
        <v>674</v>
      </c>
      <c r="C261" s="26" t="s">
        <v>116</v>
      </c>
      <c r="D261" s="27" t="s">
        <v>876</v>
      </c>
      <c r="E261" s="27" t="s">
        <v>14</v>
      </c>
      <c r="F261" s="28">
        <v>6</v>
      </c>
      <c r="G261" s="29" t="str">
        <f t="shared" si="8"/>
        <v>Trung bình</v>
      </c>
    </row>
    <row r="262" spans="1:7" ht="15" customHeight="1">
      <c r="A262" s="17">
        <v>255</v>
      </c>
      <c r="B262" s="25" t="s">
        <v>665</v>
      </c>
      <c r="C262" s="26" t="s">
        <v>116</v>
      </c>
      <c r="D262" s="27" t="s">
        <v>877</v>
      </c>
      <c r="E262" s="27" t="s">
        <v>17</v>
      </c>
      <c r="F262" s="28">
        <v>7.5</v>
      </c>
      <c r="G262" s="29" t="str">
        <f t="shared" si="8"/>
        <v>Khá</v>
      </c>
    </row>
    <row r="263" spans="1:7" ht="15" customHeight="1">
      <c r="A263" s="17">
        <v>256</v>
      </c>
      <c r="B263" s="25" t="s">
        <v>878</v>
      </c>
      <c r="C263" s="26" t="s">
        <v>116</v>
      </c>
      <c r="D263" s="27" t="s">
        <v>879</v>
      </c>
      <c r="E263" s="27" t="s">
        <v>14</v>
      </c>
      <c r="F263" s="28">
        <v>5</v>
      </c>
      <c r="G263" s="29" t="str">
        <f t="shared" si="8"/>
        <v>Trung bình</v>
      </c>
    </row>
    <row r="264" spans="1:7" ht="15" customHeight="1">
      <c r="A264" s="17">
        <v>257</v>
      </c>
      <c r="B264" s="25" t="s">
        <v>22</v>
      </c>
      <c r="C264" s="26" t="s">
        <v>116</v>
      </c>
      <c r="D264" s="27" t="s">
        <v>880</v>
      </c>
      <c r="E264" s="27" t="s">
        <v>16</v>
      </c>
      <c r="F264" s="28">
        <v>8</v>
      </c>
      <c r="G264" s="29" t="str">
        <f t="shared" si="8"/>
        <v>Giỏi</v>
      </c>
    </row>
    <row r="265" spans="1:7" ht="15" customHeight="1">
      <c r="A265" s="17">
        <v>258</v>
      </c>
      <c r="B265" s="25" t="s">
        <v>56</v>
      </c>
      <c r="C265" s="26" t="s">
        <v>116</v>
      </c>
      <c r="D265" s="27" t="s">
        <v>881</v>
      </c>
      <c r="E265" s="27" t="s">
        <v>651</v>
      </c>
      <c r="F265" s="28">
        <v>7</v>
      </c>
      <c r="G265" s="29" t="str">
        <f t="shared" si="8"/>
        <v>Khá</v>
      </c>
    </row>
    <row r="266" spans="1:7" ht="15" customHeight="1">
      <c r="A266" s="17">
        <v>259</v>
      </c>
      <c r="B266" s="25" t="s">
        <v>882</v>
      </c>
      <c r="C266" s="26" t="s">
        <v>512</v>
      </c>
      <c r="D266" s="27" t="s">
        <v>883</v>
      </c>
      <c r="E266" s="27" t="s">
        <v>14</v>
      </c>
      <c r="F266" s="28">
        <v>6</v>
      </c>
      <c r="G266" s="29" t="str">
        <f t="shared" si="8"/>
        <v>Trung bình</v>
      </c>
    </row>
    <row r="267" spans="1:7" ht="15" customHeight="1">
      <c r="A267" s="17">
        <v>260</v>
      </c>
      <c r="B267" s="25" t="s">
        <v>884</v>
      </c>
      <c r="C267" s="26" t="s">
        <v>885</v>
      </c>
      <c r="D267" s="27" t="s">
        <v>886</v>
      </c>
      <c r="E267" s="27" t="s">
        <v>14</v>
      </c>
      <c r="F267" s="28">
        <v>2</v>
      </c>
      <c r="G267" s="29" t="str">
        <f t="shared" si="8"/>
        <v>Không đạt</v>
      </c>
    </row>
    <row r="268" spans="1:7" ht="15" customHeight="1">
      <c r="A268" s="17">
        <v>261</v>
      </c>
      <c r="B268" s="25" t="s">
        <v>66</v>
      </c>
      <c r="C268" s="26" t="s">
        <v>255</v>
      </c>
      <c r="D268" s="27" t="s">
        <v>256</v>
      </c>
      <c r="E268" s="27" t="s">
        <v>14</v>
      </c>
      <c r="F268" s="28">
        <v>4</v>
      </c>
      <c r="G268" s="29" t="str">
        <f t="shared" si="8"/>
        <v>Không đạt</v>
      </c>
    </row>
    <row r="269" spans="1:7" ht="15" customHeight="1">
      <c r="A269" s="17">
        <v>262</v>
      </c>
      <c r="B269" s="25" t="s">
        <v>887</v>
      </c>
      <c r="C269" s="26" t="s">
        <v>135</v>
      </c>
      <c r="D269" s="27" t="s">
        <v>855</v>
      </c>
      <c r="E269" s="27" t="s">
        <v>19</v>
      </c>
      <c r="F269" s="28">
        <v>5</v>
      </c>
      <c r="G269" s="29" t="str">
        <f t="shared" si="8"/>
        <v>Trung bình</v>
      </c>
    </row>
    <row r="270" spans="1:7" ht="15" customHeight="1">
      <c r="A270" s="17">
        <v>263</v>
      </c>
      <c r="B270" s="25" t="s">
        <v>888</v>
      </c>
      <c r="C270" s="26" t="s">
        <v>314</v>
      </c>
      <c r="D270" s="27" t="s">
        <v>889</v>
      </c>
      <c r="E270" s="27" t="s">
        <v>14</v>
      </c>
      <c r="F270" s="28">
        <v>6</v>
      </c>
      <c r="G270" s="29" t="str">
        <f t="shared" si="8"/>
        <v>Trung bình</v>
      </c>
    </row>
    <row r="271" spans="1:7" ht="15" customHeight="1">
      <c r="A271" s="17">
        <v>264</v>
      </c>
      <c r="B271" s="25" t="s">
        <v>22</v>
      </c>
      <c r="C271" s="26" t="s">
        <v>890</v>
      </c>
      <c r="D271" s="27" t="s">
        <v>138</v>
      </c>
      <c r="E271" s="27" t="s">
        <v>179</v>
      </c>
      <c r="F271" s="28">
        <v>5</v>
      </c>
      <c r="G271" s="29" t="str">
        <f t="shared" si="8"/>
        <v>Trung bình</v>
      </c>
    </row>
    <row r="272" spans="1:7" ht="15" customHeight="1">
      <c r="A272" s="17">
        <v>265</v>
      </c>
      <c r="B272" s="25" t="s">
        <v>137</v>
      </c>
      <c r="C272" s="26" t="s">
        <v>136</v>
      </c>
      <c r="D272" s="27" t="s">
        <v>138</v>
      </c>
      <c r="E272" s="27" t="s">
        <v>167</v>
      </c>
      <c r="F272" s="28">
        <v>0</v>
      </c>
      <c r="G272" s="29" t="str">
        <f t="shared" si="8"/>
        <v>Không đạt</v>
      </c>
    </row>
    <row r="273" spans="1:7" ht="15" customHeight="1">
      <c r="A273" s="17">
        <v>266</v>
      </c>
      <c r="B273" s="25" t="s">
        <v>84</v>
      </c>
      <c r="C273" s="26" t="s">
        <v>136</v>
      </c>
      <c r="D273" s="27" t="s">
        <v>891</v>
      </c>
      <c r="E273" s="27" t="s">
        <v>14</v>
      </c>
      <c r="F273" s="28">
        <v>6</v>
      </c>
      <c r="G273" s="29" t="str">
        <f t="shared" si="8"/>
        <v>Trung bình</v>
      </c>
    </row>
    <row r="274" spans="1:7" ht="15" customHeight="1">
      <c r="A274" s="17">
        <v>267</v>
      </c>
      <c r="B274" s="25" t="s">
        <v>892</v>
      </c>
      <c r="C274" s="26" t="s">
        <v>893</v>
      </c>
      <c r="D274" s="27" t="s">
        <v>894</v>
      </c>
      <c r="E274" s="27" t="s">
        <v>14</v>
      </c>
      <c r="F274" s="28">
        <v>6.5</v>
      </c>
      <c r="G274" s="29" t="str">
        <f t="shared" si="8"/>
        <v>Trung bình</v>
      </c>
    </row>
    <row r="275" spans="1:7" ht="15" customHeight="1">
      <c r="A275" s="17">
        <v>268</v>
      </c>
      <c r="B275" s="25" t="s">
        <v>148</v>
      </c>
      <c r="C275" s="26" t="s">
        <v>198</v>
      </c>
      <c r="D275" s="27" t="s">
        <v>895</v>
      </c>
      <c r="E275" s="27" t="s">
        <v>14</v>
      </c>
      <c r="F275" s="28">
        <v>7</v>
      </c>
      <c r="G275" s="29" t="str">
        <f t="shared" si="8"/>
        <v>Khá</v>
      </c>
    </row>
    <row r="276" spans="1:7" ht="15" customHeight="1">
      <c r="A276" s="17">
        <v>269</v>
      </c>
      <c r="B276" s="25" t="s">
        <v>896</v>
      </c>
      <c r="C276" s="26" t="s">
        <v>198</v>
      </c>
      <c r="D276" s="27" t="s">
        <v>897</v>
      </c>
      <c r="E276" s="27" t="s">
        <v>14</v>
      </c>
      <c r="F276" s="28">
        <v>8</v>
      </c>
      <c r="G276" s="29" t="str">
        <f t="shared" si="8"/>
        <v>Giỏi</v>
      </c>
    </row>
    <row r="277" spans="1:7" ht="15" customHeight="1">
      <c r="A277" s="17">
        <v>270</v>
      </c>
      <c r="B277" s="25" t="s">
        <v>898</v>
      </c>
      <c r="C277" s="26" t="s">
        <v>198</v>
      </c>
      <c r="D277" s="27" t="s">
        <v>174</v>
      </c>
      <c r="E277" s="27" t="s">
        <v>88</v>
      </c>
      <c r="F277" s="28">
        <v>5</v>
      </c>
      <c r="G277" s="29" t="str">
        <f t="shared" si="8"/>
        <v>Trung bình</v>
      </c>
    </row>
    <row r="278" spans="1:7" ht="15" customHeight="1">
      <c r="A278" s="17">
        <v>271</v>
      </c>
      <c r="B278" s="25" t="s">
        <v>288</v>
      </c>
      <c r="C278" s="26" t="s">
        <v>198</v>
      </c>
      <c r="D278" s="27" t="s">
        <v>899</v>
      </c>
      <c r="E278" s="27" t="s">
        <v>14</v>
      </c>
      <c r="F278" s="28">
        <v>3</v>
      </c>
      <c r="G278" s="29" t="str">
        <f t="shared" si="8"/>
        <v>Không đạt</v>
      </c>
    </row>
    <row r="279" ht="7.5" customHeight="1"/>
    <row r="280" spans="1:7" ht="15.75" customHeight="1">
      <c r="A280" s="24" t="str">
        <f>"Tổng số thí sinh dự thi: "&amp;COUNT(A8:A278)</f>
        <v>Tổng số thí sinh dự thi: 271</v>
      </c>
      <c r="B280" s="20"/>
      <c r="C280" s="20"/>
      <c r="D280" s="20"/>
      <c r="E280" s="34" t="s">
        <v>11</v>
      </c>
      <c r="F280" s="34"/>
      <c r="G280" s="34"/>
    </row>
    <row r="281" spans="1:7" ht="15.75" customHeight="1">
      <c r="A281" s="19"/>
      <c r="B281" s="20" t="s">
        <v>12</v>
      </c>
      <c r="C281" s="21">
        <f>COUNT(A8:A278)-C282</f>
        <v>222</v>
      </c>
      <c r="D281" s="22"/>
      <c r="E281" s="42"/>
      <c r="F281" s="33"/>
      <c r="G281" s="19"/>
    </row>
    <row r="282" spans="1:7" ht="15.75" customHeight="1">
      <c r="A282" s="19"/>
      <c r="B282" s="23" t="s">
        <v>13</v>
      </c>
      <c r="C282" s="21">
        <f>COUNTIF(G8:G278,"không đạt")</f>
        <v>49</v>
      </c>
      <c r="D282" s="22"/>
      <c r="E282" s="43" t="s">
        <v>1002</v>
      </c>
      <c r="F282" s="43"/>
      <c r="G282" s="43"/>
    </row>
    <row r="283" spans="5:7" ht="15.75" customHeight="1">
      <c r="E283" s="22"/>
      <c r="F283" s="44"/>
      <c r="G283" s="22"/>
    </row>
    <row r="284" spans="5:7" ht="15.75" customHeight="1">
      <c r="E284" s="22"/>
      <c r="F284" s="44"/>
      <c r="G284" s="22"/>
    </row>
    <row r="285" spans="5:7" ht="15.75" customHeight="1">
      <c r="E285" s="34" t="s">
        <v>161</v>
      </c>
      <c r="F285" s="34"/>
      <c r="G285" s="34"/>
    </row>
  </sheetData>
  <sheetProtection/>
  <mergeCells count="10">
    <mergeCell ref="B7:C7"/>
    <mergeCell ref="E280:G280"/>
    <mergeCell ref="E285:G285"/>
    <mergeCell ref="A1:D1"/>
    <mergeCell ref="E1:G1"/>
    <mergeCell ref="A2:D2"/>
    <mergeCell ref="E2:G2"/>
    <mergeCell ref="A4:G4"/>
    <mergeCell ref="A5:G5"/>
    <mergeCell ref="E282:G282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67">
      <selection activeCell="E84" sqref="E84:G84"/>
    </sheetView>
  </sheetViews>
  <sheetFormatPr defaultColWidth="9.140625" defaultRowHeight="12.75"/>
  <cols>
    <col min="1" max="1" width="5.7109375" style="9" customWidth="1"/>
    <col min="2" max="2" width="21.7109375" style="9" customWidth="1"/>
    <col min="3" max="3" width="9.00390625" style="9" customWidth="1"/>
    <col min="4" max="4" width="12.00390625" style="9" customWidth="1"/>
    <col min="5" max="5" width="20.7109375" style="9" customWidth="1"/>
    <col min="6" max="6" width="9.7109375" style="18" customWidth="1"/>
    <col min="7" max="7" width="18.421875" style="9" customWidth="1"/>
    <col min="8" max="16384" width="9.140625" style="9" customWidth="1"/>
  </cols>
  <sheetData>
    <row r="1" spans="1:10" ht="15">
      <c r="A1" s="37" t="s">
        <v>4</v>
      </c>
      <c r="B1" s="37"/>
      <c r="C1" s="37"/>
      <c r="D1" s="37"/>
      <c r="E1" s="38" t="s">
        <v>5</v>
      </c>
      <c r="F1" s="38"/>
      <c r="G1" s="38"/>
      <c r="J1" s="10"/>
    </row>
    <row r="2" spans="1:11" ht="15.75">
      <c r="A2" s="38" t="s">
        <v>3</v>
      </c>
      <c r="B2" s="38"/>
      <c r="C2" s="38"/>
      <c r="D2" s="38"/>
      <c r="E2" s="39" t="s">
        <v>6</v>
      </c>
      <c r="F2" s="39"/>
      <c r="G2" s="39"/>
      <c r="J2" s="10"/>
      <c r="K2" s="11"/>
    </row>
    <row r="3" spans="1:11" ht="15.75">
      <c r="A3" s="5"/>
      <c r="B3" s="5"/>
      <c r="C3" s="5"/>
      <c r="D3" s="5"/>
      <c r="E3" s="6"/>
      <c r="F3" s="7"/>
      <c r="G3" s="8"/>
      <c r="H3" s="8"/>
      <c r="I3" s="8"/>
      <c r="J3" s="8"/>
      <c r="K3" s="11"/>
    </row>
    <row r="4" spans="1:10" ht="27" customHeight="1">
      <c r="A4" s="40" t="s">
        <v>142</v>
      </c>
      <c r="B4" s="40"/>
      <c r="C4" s="40"/>
      <c r="D4" s="40"/>
      <c r="E4" s="40"/>
      <c r="F4" s="40"/>
      <c r="G4" s="40"/>
      <c r="H4" s="12"/>
      <c r="I4" s="12"/>
      <c r="J4" s="12"/>
    </row>
    <row r="5" spans="1:11" s="1" customFormat="1" ht="23.25" customHeight="1">
      <c r="A5" s="41" t="s">
        <v>321</v>
      </c>
      <c r="B5" s="41"/>
      <c r="C5" s="41"/>
      <c r="D5" s="41"/>
      <c r="E5" s="41"/>
      <c r="F5" s="41"/>
      <c r="G5" s="41"/>
      <c r="H5" s="13"/>
      <c r="I5" s="13"/>
      <c r="J5" s="13"/>
      <c r="K5" s="9"/>
    </row>
    <row r="6" spans="1:10" s="1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9"/>
    </row>
    <row r="7" spans="1:7" s="2" customFormat="1" ht="33" customHeight="1">
      <c r="A7" s="3" t="s">
        <v>0</v>
      </c>
      <c r="B7" s="35" t="s">
        <v>8</v>
      </c>
      <c r="C7" s="36"/>
      <c r="D7" s="3" t="s">
        <v>1</v>
      </c>
      <c r="E7" s="3" t="s">
        <v>2</v>
      </c>
      <c r="F7" s="4" t="s">
        <v>9</v>
      </c>
      <c r="G7" s="4" t="s">
        <v>10</v>
      </c>
    </row>
    <row r="8" spans="1:7" ht="15">
      <c r="A8" s="17">
        <v>1</v>
      </c>
      <c r="B8" s="25" t="s">
        <v>145</v>
      </c>
      <c r="C8" s="26" t="s">
        <v>15</v>
      </c>
      <c r="D8" s="27" t="s">
        <v>901</v>
      </c>
      <c r="E8" s="27" t="s">
        <v>179</v>
      </c>
      <c r="F8" s="32" t="s">
        <v>160</v>
      </c>
      <c r="G8" s="29" t="s">
        <v>13</v>
      </c>
    </row>
    <row r="9" spans="1:7" ht="15">
      <c r="A9" s="17">
        <v>2</v>
      </c>
      <c r="B9" s="25" t="s">
        <v>902</v>
      </c>
      <c r="C9" s="26" t="s">
        <v>20</v>
      </c>
      <c r="D9" s="27" t="s">
        <v>903</v>
      </c>
      <c r="E9" s="27" t="s">
        <v>14</v>
      </c>
      <c r="F9" s="28">
        <v>6.5</v>
      </c>
      <c r="G9" s="29" t="str">
        <f aca="true" t="shared" si="0" ref="G9:G77">IF(F9&lt;5,"Không đạt",IF(F9&gt;=8,"Giỏi",IF(F9&gt;=7,"Khá","Trung bình")))</f>
        <v>Trung bình</v>
      </c>
    </row>
    <row r="10" spans="1:7" ht="15">
      <c r="A10" s="17">
        <v>3</v>
      </c>
      <c r="B10" s="25" t="s">
        <v>145</v>
      </c>
      <c r="C10" s="26" t="s">
        <v>904</v>
      </c>
      <c r="D10" s="27" t="s">
        <v>760</v>
      </c>
      <c r="E10" s="27" t="s">
        <v>14</v>
      </c>
      <c r="F10" s="28">
        <v>5</v>
      </c>
      <c r="G10" s="29" t="str">
        <f t="shared" si="0"/>
        <v>Trung bình</v>
      </c>
    </row>
    <row r="11" spans="1:7" ht="15">
      <c r="A11" s="17">
        <v>4</v>
      </c>
      <c r="B11" s="25" t="s">
        <v>66</v>
      </c>
      <c r="C11" s="26" t="s">
        <v>227</v>
      </c>
      <c r="D11" s="27" t="s">
        <v>905</v>
      </c>
      <c r="E11" s="27" t="s">
        <v>44</v>
      </c>
      <c r="F11" s="28">
        <v>8</v>
      </c>
      <c r="G11" s="29" t="str">
        <f t="shared" si="0"/>
        <v>Giỏi</v>
      </c>
    </row>
    <row r="12" spans="1:7" ht="15">
      <c r="A12" s="17">
        <v>5</v>
      </c>
      <c r="B12" s="25" t="s">
        <v>906</v>
      </c>
      <c r="C12" s="26" t="s">
        <v>80</v>
      </c>
      <c r="D12" s="27" t="s">
        <v>907</v>
      </c>
      <c r="E12" s="27" t="s">
        <v>14</v>
      </c>
      <c r="F12" s="28">
        <v>8.5</v>
      </c>
      <c r="G12" s="29" t="str">
        <f t="shared" si="0"/>
        <v>Giỏi</v>
      </c>
    </row>
    <row r="13" spans="1:7" ht="15">
      <c r="A13" s="17">
        <v>6</v>
      </c>
      <c r="B13" s="25" t="s">
        <v>908</v>
      </c>
      <c r="C13" s="26" t="s">
        <v>55</v>
      </c>
      <c r="D13" s="27" t="s">
        <v>909</v>
      </c>
      <c r="E13" s="27" t="s">
        <v>143</v>
      </c>
      <c r="F13" s="28">
        <v>5</v>
      </c>
      <c r="G13" s="29" t="str">
        <f t="shared" si="0"/>
        <v>Trung bình</v>
      </c>
    </row>
    <row r="14" spans="1:7" ht="15">
      <c r="A14" s="17">
        <v>7</v>
      </c>
      <c r="B14" s="25" t="s">
        <v>189</v>
      </c>
      <c r="C14" s="26" t="s">
        <v>910</v>
      </c>
      <c r="D14" s="27" t="s">
        <v>824</v>
      </c>
      <c r="E14" s="27" t="s">
        <v>19</v>
      </c>
      <c r="F14" s="28">
        <v>3</v>
      </c>
      <c r="G14" s="29" t="str">
        <f t="shared" si="0"/>
        <v>Không đạt</v>
      </c>
    </row>
    <row r="15" spans="1:7" ht="15">
      <c r="A15" s="17">
        <v>8</v>
      </c>
      <c r="B15" s="25" t="s">
        <v>811</v>
      </c>
      <c r="C15" s="26" t="s">
        <v>911</v>
      </c>
      <c r="D15" s="27" t="s">
        <v>912</v>
      </c>
      <c r="E15" s="27" t="s">
        <v>14</v>
      </c>
      <c r="F15" s="28">
        <v>4</v>
      </c>
      <c r="G15" s="29" t="str">
        <f t="shared" si="0"/>
        <v>Không đạt</v>
      </c>
    </row>
    <row r="16" spans="1:7" ht="15">
      <c r="A16" s="17">
        <v>9</v>
      </c>
      <c r="B16" s="25" t="s">
        <v>22</v>
      </c>
      <c r="C16" s="26" t="s">
        <v>87</v>
      </c>
      <c r="D16" s="27" t="s">
        <v>324</v>
      </c>
      <c r="E16" s="27" t="s">
        <v>143</v>
      </c>
      <c r="F16" s="28">
        <v>7</v>
      </c>
      <c r="G16" s="29" t="str">
        <f t="shared" si="0"/>
        <v>Khá</v>
      </c>
    </row>
    <row r="17" spans="1:7" ht="15">
      <c r="A17" s="17">
        <v>10</v>
      </c>
      <c r="B17" s="25" t="s">
        <v>913</v>
      </c>
      <c r="C17" s="26" t="s">
        <v>68</v>
      </c>
      <c r="D17" s="27" t="s">
        <v>914</v>
      </c>
      <c r="E17" s="27" t="s">
        <v>88</v>
      </c>
      <c r="F17" s="28">
        <v>8</v>
      </c>
      <c r="G17" s="29" t="str">
        <f t="shared" si="0"/>
        <v>Giỏi</v>
      </c>
    </row>
    <row r="18" spans="1:7" ht="15">
      <c r="A18" s="17">
        <v>11</v>
      </c>
      <c r="B18" s="25" t="s">
        <v>915</v>
      </c>
      <c r="C18" s="26" t="s">
        <v>29</v>
      </c>
      <c r="D18" s="27" t="s">
        <v>916</v>
      </c>
      <c r="E18" s="27" t="s">
        <v>143</v>
      </c>
      <c r="F18" s="28">
        <v>5</v>
      </c>
      <c r="G18" s="29" t="str">
        <f t="shared" si="0"/>
        <v>Trung bình</v>
      </c>
    </row>
    <row r="19" spans="1:7" ht="15">
      <c r="A19" s="17">
        <v>12</v>
      </c>
      <c r="B19" s="25" t="s">
        <v>164</v>
      </c>
      <c r="C19" s="26" t="s">
        <v>126</v>
      </c>
      <c r="D19" s="27" t="s">
        <v>917</v>
      </c>
      <c r="E19" s="27" t="s">
        <v>19</v>
      </c>
      <c r="F19" s="28">
        <v>5</v>
      </c>
      <c r="G19" s="29" t="str">
        <f t="shared" si="0"/>
        <v>Trung bình</v>
      </c>
    </row>
    <row r="20" spans="1:7" ht="15">
      <c r="A20" s="17">
        <v>13</v>
      </c>
      <c r="B20" s="25" t="s">
        <v>918</v>
      </c>
      <c r="C20" s="26" t="s">
        <v>919</v>
      </c>
      <c r="D20" s="27" t="s">
        <v>380</v>
      </c>
      <c r="E20" s="27" t="s">
        <v>35</v>
      </c>
      <c r="F20" s="28">
        <v>7.5</v>
      </c>
      <c r="G20" s="29" t="str">
        <f t="shared" si="0"/>
        <v>Khá</v>
      </c>
    </row>
    <row r="21" spans="1:7" ht="15">
      <c r="A21" s="17">
        <v>14</v>
      </c>
      <c r="B21" s="25" t="s">
        <v>120</v>
      </c>
      <c r="C21" s="26" t="s">
        <v>920</v>
      </c>
      <c r="D21" s="27" t="s">
        <v>921</v>
      </c>
      <c r="E21" s="27" t="s">
        <v>320</v>
      </c>
      <c r="F21" s="28">
        <v>8</v>
      </c>
      <c r="G21" s="29" t="str">
        <f t="shared" si="0"/>
        <v>Giỏi</v>
      </c>
    </row>
    <row r="22" spans="1:7" ht="15">
      <c r="A22" s="17">
        <v>15</v>
      </c>
      <c r="B22" s="25" t="s">
        <v>186</v>
      </c>
      <c r="C22" s="26" t="s">
        <v>232</v>
      </c>
      <c r="D22" s="27" t="s">
        <v>922</v>
      </c>
      <c r="E22" s="27" t="s">
        <v>214</v>
      </c>
      <c r="F22" s="28">
        <v>7.5</v>
      </c>
      <c r="G22" s="29" t="str">
        <f t="shared" si="0"/>
        <v>Khá</v>
      </c>
    </row>
    <row r="23" spans="1:7" ht="15">
      <c r="A23" s="17">
        <v>16</v>
      </c>
      <c r="B23" s="25" t="s">
        <v>923</v>
      </c>
      <c r="C23" s="26" t="s">
        <v>61</v>
      </c>
      <c r="D23" s="27" t="s">
        <v>924</v>
      </c>
      <c r="E23" s="27" t="s">
        <v>21</v>
      </c>
      <c r="F23" s="28">
        <v>7.5</v>
      </c>
      <c r="G23" s="29" t="str">
        <f t="shared" si="0"/>
        <v>Khá</v>
      </c>
    </row>
    <row r="24" spans="1:7" ht="15">
      <c r="A24" s="17">
        <v>17</v>
      </c>
      <c r="B24" s="25" t="s">
        <v>925</v>
      </c>
      <c r="C24" s="26" t="s">
        <v>34</v>
      </c>
      <c r="D24" s="27" t="s">
        <v>926</v>
      </c>
      <c r="E24" s="27" t="s">
        <v>14</v>
      </c>
      <c r="F24" s="28">
        <v>5</v>
      </c>
      <c r="G24" s="29" t="str">
        <f t="shared" si="0"/>
        <v>Trung bình</v>
      </c>
    </row>
    <row r="25" spans="1:7" ht="15">
      <c r="A25" s="17">
        <v>18</v>
      </c>
      <c r="B25" s="25" t="s">
        <v>927</v>
      </c>
      <c r="C25" s="26" t="s">
        <v>34</v>
      </c>
      <c r="D25" s="27" t="s">
        <v>617</v>
      </c>
      <c r="E25" s="27" t="s">
        <v>191</v>
      </c>
      <c r="F25" s="28">
        <v>6</v>
      </c>
      <c r="G25" s="29" t="str">
        <f t="shared" si="0"/>
        <v>Trung bình</v>
      </c>
    </row>
    <row r="26" spans="1:7" ht="15">
      <c r="A26" s="17">
        <v>19</v>
      </c>
      <c r="B26" s="25" t="s">
        <v>521</v>
      </c>
      <c r="C26" s="26" t="s">
        <v>928</v>
      </c>
      <c r="D26" s="27" t="s">
        <v>929</v>
      </c>
      <c r="E26" s="27" t="s">
        <v>19</v>
      </c>
      <c r="F26" s="28">
        <v>8</v>
      </c>
      <c r="G26" s="29" t="str">
        <f t="shared" si="0"/>
        <v>Giỏi</v>
      </c>
    </row>
    <row r="27" spans="1:7" ht="15">
      <c r="A27" s="17">
        <v>20</v>
      </c>
      <c r="B27" s="25" t="s">
        <v>930</v>
      </c>
      <c r="C27" s="26" t="s">
        <v>192</v>
      </c>
      <c r="D27" s="27" t="s">
        <v>267</v>
      </c>
      <c r="E27" s="27" t="s">
        <v>88</v>
      </c>
      <c r="F27" s="28">
        <v>8</v>
      </c>
      <c r="G27" s="29" t="str">
        <f t="shared" si="0"/>
        <v>Giỏi</v>
      </c>
    </row>
    <row r="28" spans="1:7" ht="15">
      <c r="A28" s="17">
        <v>21</v>
      </c>
      <c r="B28" s="25" t="s">
        <v>931</v>
      </c>
      <c r="C28" s="26" t="s">
        <v>63</v>
      </c>
      <c r="D28" s="27" t="s">
        <v>932</v>
      </c>
      <c r="E28" s="27" t="s">
        <v>14</v>
      </c>
      <c r="F28" s="28">
        <v>7</v>
      </c>
      <c r="G28" s="29" t="str">
        <f t="shared" si="0"/>
        <v>Khá</v>
      </c>
    </row>
    <row r="29" spans="1:7" ht="15">
      <c r="A29" s="17">
        <v>22</v>
      </c>
      <c r="B29" s="25" t="s">
        <v>197</v>
      </c>
      <c r="C29" s="26" t="s">
        <v>69</v>
      </c>
      <c r="D29" s="27" t="s">
        <v>933</v>
      </c>
      <c r="E29" s="27" t="s">
        <v>143</v>
      </c>
      <c r="F29" s="28">
        <v>6.5</v>
      </c>
      <c r="G29" s="29" t="str">
        <f t="shared" si="0"/>
        <v>Trung bình</v>
      </c>
    </row>
    <row r="30" spans="1:7" ht="15">
      <c r="A30" s="17">
        <v>23</v>
      </c>
      <c r="B30" s="25" t="s">
        <v>934</v>
      </c>
      <c r="C30" s="26" t="s">
        <v>103</v>
      </c>
      <c r="D30" s="27" t="s">
        <v>935</v>
      </c>
      <c r="E30" s="27" t="s">
        <v>35</v>
      </c>
      <c r="F30" s="28">
        <v>6.5</v>
      </c>
      <c r="G30" s="29" t="str">
        <f t="shared" si="0"/>
        <v>Trung bình</v>
      </c>
    </row>
    <row r="31" spans="1:7" ht="15">
      <c r="A31" s="17">
        <v>24</v>
      </c>
      <c r="B31" s="25" t="s">
        <v>936</v>
      </c>
      <c r="C31" s="26" t="s">
        <v>103</v>
      </c>
      <c r="D31" s="27" t="s">
        <v>937</v>
      </c>
      <c r="E31" s="27" t="s">
        <v>14</v>
      </c>
      <c r="F31" s="28">
        <v>6</v>
      </c>
      <c r="G31" s="29" t="str">
        <f t="shared" si="0"/>
        <v>Trung bình</v>
      </c>
    </row>
    <row r="32" spans="1:7" ht="15">
      <c r="A32" s="17">
        <v>25</v>
      </c>
      <c r="B32" s="25" t="s">
        <v>938</v>
      </c>
      <c r="C32" s="26" t="s">
        <v>939</v>
      </c>
      <c r="D32" s="27" t="s">
        <v>940</v>
      </c>
      <c r="E32" s="27" t="s">
        <v>19</v>
      </c>
      <c r="F32" s="28">
        <v>1</v>
      </c>
      <c r="G32" s="29" t="str">
        <f t="shared" si="0"/>
        <v>Không đạt</v>
      </c>
    </row>
    <row r="33" spans="1:7" ht="15">
      <c r="A33" s="17">
        <v>26</v>
      </c>
      <c r="B33" s="25" t="s">
        <v>941</v>
      </c>
      <c r="C33" s="26" t="s">
        <v>754</v>
      </c>
      <c r="D33" s="27" t="s">
        <v>942</v>
      </c>
      <c r="E33" s="27" t="s">
        <v>14</v>
      </c>
      <c r="F33" s="28">
        <v>0</v>
      </c>
      <c r="G33" s="29" t="str">
        <f t="shared" si="0"/>
        <v>Không đạt</v>
      </c>
    </row>
    <row r="34" spans="1:7" ht="15">
      <c r="A34" s="17">
        <v>27</v>
      </c>
      <c r="B34" s="25" t="s">
        <v>943</v>
      </c>
      <c r="C34" s="26" t="s">
        <v>105</v>
      </c>
      <c r="D34" s="27" t="s">
        <v>944</v>
      </c>
      <c r="E34" s="27" t="s">
        <v>44</v>
      </c>
      <c r="F34" s="28">
        <v>7.5</v>
      </c>
      <c r="G34" s="29" t="str">
        <f t="shared" si="0"/>
        <v>Khá</v>
      </c>
    </row>
    <row r="35" spans="1:7" ht="15">
      <c r="A35" s="17">
        <v>28</v>
      </c>
      <c r="B35" s="25" t="s">
        <v>211</v>
      </c>
      <c r="C35" s="26" t="s">
        <v>76</v>
      </c>
      <c r="D35" s="27" t="s">
        <v>945</v>
      </c>
      <c r="E35" s="27" t="s">
        <v>143</v>
      </c>
      <c r="F35" s="28">
        <v>1</v>
      </c>
      <c r="G35" s="29" t="str">
        <f t="shared" si="0"/>
        <v>Không đạt</v>
      </c>
    </row>
    <row r="36" spans="1:7" ht="15">
      <c r="A36" s="17">
        <v>29</v>
      </c>
      <c r="B36" s="25" t="s">
        <v>164</v>
      </c>
      <c r="C36" s="26" t="s">
        <v>173</v>
      </c>
      <c r="D36" s="27" t="s">
        <v>365</v>
      </c>
      <c r="E36" s="27" t="s">
        <v>191</v>
      </c>
      <c r="F36" s="28">
        <v>7</v>
      </c>
      <c r="G36" s="29" t="str">
        <f t="shared" si="0"/>
        <v>Khá</v>
      </c>
    </row>
    <row r="37" spans="1:7" ht="15">
      <c r="A37" s="17">
        <v>30</v>
      </c>
      <c r="B37" s="25" t="s">
        <v>140</v>
      </c>
      <c r="C37" s="26" t="s">
        <v>946</v>
      </c>
      <c r="D37" s="27" t="s">
        <v>296</v>
      </c>
      <c r="E37" s="27" t="s">
        <v>191</v>
      </c>
      <c r="F37" s="32" t="s">
        <v>160</v>
      </c>
      <c r="G37" s="29" t="s">
        <v>13</v>
      </c>
    </row>
    <row r="38" spans="1:7" ht="15">
      <c r="A38" s="17">
        <v>31</v>
      </c>
      <c r="B38" s="25" t="s">
        <v>361</v>
      </c>
      <c r="C38" s="26" t="s">
        <v>212</v>
      </c>
      <c r="D38" s="27" t="s">
        <v>947</v>
      </c>
      <c r="E38" s="27" t="s">
        <v>191</v>
      </c>
      <c r="F38" s="28">
        <v>6.5</v>
      </c>
      <c r="G38" s="29" t="str">
        <f t="shared" si="0"/>
        <v>Trung bình</v>
      </c>
    </row>
    <row r="39" spans="1:7" ht="15">
      <c r="A39" s="17">
        <v>32</v>
      </c>
      <c r="B39" s="25" t="s">
        <v>590</v>
      </c>
      <c r="C39" s="26" t="s">
        <v>772</v>
      </c>
      <c r="D39" s="27" t="s">
        <v>948</v>
      </c>
      <c r="E39" s="27" t="s">
        <v>30</v>
      </c>
      <c r="F39" s="28">
        <v>5</v>
      </c>
      <c r="G39" s="29" t="str">
        <f t="shared" si="0"/>
        <v>Trung bình</v>
      </c>
    </row>
    <row r="40" spans="1:7" ht="15">
      <c r="A40" s="17">
        <v>33</v>
      </c>
      <c r="B40" s="25" t="s">
        <v>949</v>
      </c>
      <c r="C40" s="26" t="s">
        <v>799</v>
      </c>
      <c r="D40" s="27" t="s">
        <v>185</v>
      </c>
      <c r="E40" s="27" t="s">
        <v>36</v>
      </c>
      <c r="F40" s="28">
        <v>3</v>
      </c>
      <c r="G40" s="29" t="str">
        <f t="shared" si="0"/>
        <v>Không đạt</v>
      </c>
    </row>
    <row r="41" spans="1:7" ht="15">
      <c r="A41" s="17">
        <v>34</v>
      </c>
      <c r="B41" s="25" t="s">
        <v>318</v>
      </c>
      <c r="C41" s="26" t="s">
        <v>861</v>
      </c>
      <c r="D41" s="27" t="s">
        <v>950</v>
      </c>
      <c r="E41" s="27" t="s">
        <v>14</v>
      </c>
      <c r="F41" s="28">
        <v>1</v>
      </c>
      <c r="G41" s="29" t="str">
        <f t="shared" si="0"/>
        <v>Không đạt</v>
      </c>
    </row>
    <row r="42" spans="1:7" ht="15">
      <c r="A42" s="17">
        <v>35</v>
      </c>
      <c r="B42" s="25" t="s">
        <v>951</v>
      </c>
      <c r="C42" s="26" t="s">
        <v>135</v>
      </c>
      <c r="D42" s="27" t="s">
        <v>952</v>
      </c>
      <c r="E42" s="27" t="s">
        <v>14</v>
      </c>
      <c r="F42" s="28">
        <v>8</v>
      </c>
      <c r="G42" s="29" t="str">
        <f t="shared" si="0"/>
        <v>Giỏi</v>
      </c>
    </row>
    <row r="43" spans="1:7" ht="15">
      <c r="A43" s="17">
        <v>36</v>
      </c>
      <c r="B43" s="25" t="s">
        <v>953</v>
      </c>
      <c r="C43" s="26" t="s">
        <v>15</v>
      </c>
      <c r="D43" s="27" t="s">
        <v>954</v>
      </c>
      <c r="E43" s="27" t="s">
        <v>14</v>
      </c>
      <c r="F43" s="28">
        <v>7.5</v>
      </c>
      <c r="G43" s="29" t="str">
        <f t="shared" si="0"/>
        <v>Khá</v>
      </c>
    </row>
    <row r="44" spans="1:7" ht="15">
      <c r="A44" s="17">
        <v>37</v>
      </c>
      <c r="B44" s="25" t="s">
        <v>887</v>
      </c>
      <c r="C44" s="26" t="s">
        <v>297</v>
      </c>
      <c r="D44" s="27" t="s">
        <v>955</v>
      </c>
      <c r="E44" s="27" t="s">
        <v>191</v>
      </c>
      <c r="F44" s="28">
        <v>4</v>
      </c>
      <c r="G44" s="29" t="str">
        <f t="shared" si="0"/>
        <v>Không đạt</v>
      </c>
    </row>
    <row r="45" spans="1:7" ht="15">
      <c r="A45" s="17">
        <v>38</v>
      </c>
      <c r="B45" s="25" t="s">
        <v>956</v>
      </c>
      <c r="C45" s="26" t="s">
        <v>343</v>
      </c>
      <c r="D45" s="27" t="s">
        <v>957</v>
      </c>
      <c r="E45" s="27" t="s">
        <v>49</v>
      </c>
      <c r="F45" s="28">
        <v>7</v>
      </c>
      <c r="G45" s="29" t="str">
        <f t="shared" si="0"/>
        <v>Khá</v>
      </c>
    </row>
    <row r="46" spans="1:7" ht="15">
      <c r="A46" s="17">
        <v>39</v>
      </c>
      <c r="B46" s="25" t="s">
        <v>958</v>
      </c>
      <c r="C46" s="26" t="s">
        <v>82</v>
      </c>
      <c r="D46" s="27" t="s">
        <v>959</v>
      </c>
      <c r="E46" s="27" t="s">
        <v>19</v>
      </c>
      <c r="F46" s="28">
        <v>1</v>
      </c>
      <c r="G46" s="29" t="str">
        <f t="shared" si="0"/>
        <v>Không đạt</v>
      </c>
    </row>
    <row r="47" spans="1:7" ht="15">
      <c r="A47" s="17">
        <v>40</v>
      </c>
      <c r="B47" s="25" t="s">
        <v>60</v>
      </c>
      <c r="C47" s="26" t="s">
        <v>82</v>
      </c>
      <c r="D47" s="27" t="s">
        <v>960</v>
      </c>
      <c r="E47" s="27" t="s">
        <v>36</v>
      </c>
      <c r="F47" s="28">
        <v>7.5</v>
      </c>
      <c r="G47" s="29" t="str">
        <f t="shared" si="0"/>
        <v>Khá</v>
      </c>
    </row>
    <row r="48" spans="1:7" ht="15">
      <c r="A48" s="17">
        <v>41</v>
      </c>
      <c r="B48" s="25" t="s">
        <v>961</v>
      </c>
      <c r="C48" s="26" t="s">
        <v>28</v>
      </c>
      <c r="D48" s="27" t="s">
        <v>962</v>
      </c>
      <c r="E48" s="27" t="s">
        <v>14</v>
      </c>
      <c r="F48" s="28">
        <v>4</v>
      </c>
      <c r="G48" s="29" t="str">
        <f t="shared" si="0"/>
        <v>Không đạt</v>
      </c>
    </row>
    <row r="49" spans="1:7" ht="15">
      <c r="A49" s="17">
        <v>42</v>
      </c>
      <c r="B49" s="25" t="s">
        <v>963</v>
      </c>
      <c r="C49" s="26" t="s">
        <v>68</v>
      </c>
      <c r="D49" s="27" t="s">
        <v>964</v>
      </c>
      <c r="E49" s="27" t="s">
        <v>196</v>
      </c>
      <c r="F49" s="28">
        <v>2.5</v>
      </c>
      <c r="G49" s="29" t="str">
        <f t="shared" si="0"/>
        <v>Không đạt</v>
      </c>
    </row>
    <row r="50" spans="1:7" ht="15">
      <c r="A50" s="17">
        <v>43</v>
      </c>
      <c r="B50" s="25" t="s">
        <v>403</v>
      </c>
      <c r="C50" s="26" t="s">
        <v>68</v>
      </c>
      <c r="D50" s="27" t="s">
        <v>965</v>
      </c>
      <c r="E50" s="27" t="s">
        <v>49</v>
      </c>
      <c r="F50" s="28">
        <v>7.5</v>
      </c>
      <c r="G50" s="29" t="str">
        <f t="shared" si="0"/>
        <v>Khá</v>
      </c>
    </row>
    <row r="51" spans="1:7" ht="15">
      <c r="A51" s="17">
        <v>44</v>
      </c>
      <c r="B51" s="25" t="s">
        <v>349</v>
      </c>
      <c r="C51" s="26" t="s">
        <v>966</v>
      </c>
      <c r="D51" s="27" t="s">
        <v>499</v>
      </c>
      <c r="E51" s="27" t="s">
        <v>17</v>
      </c>
      <c r="F51" s="28">
        <v>1</v>
      </c>
      <c r="G51" s="29" t="str">
        <f t="shared" si="0"/>
        <v>Không đạt</v>
      </c>
    </row>
    <row r="52" spans="1:7" ht="15">
      <c r="A52" s="17">
        <v>45</v>
      </c>
      <c r="B52" s="25" t="s">
        <v>967</v>
      </c>
      <c r="C52" s="26" t="s">
        <v>968</v>
      </c>
      <c r="D52" s="27" t="s">
        <v>969</v>
      </c>
      <c r="E52" s="27" t="s">
        <v>143</v>
      </c>
      <c r="F52" s="28">
        <v>7.5</v>
      </c>
      <c r="G52" s="29" t="str">
        <f t="shared" si="0"/>
        <v>Khá</v>
      </c>
    </row>
    <row r="53" spans="1:7" ht="15">
      <c r="A53" s="17">
        <v>46</v>
      </c>
      <c r="B53" s="25" t="s">
        <v>66</v>
      </c>
      <c r="C53" s="26" t="s">
        <v>169</v>
      </c>
      <c r="D53" s="27" t="s">
        <v>970</v>
      </c>
      <c r="E53" s="27" t="s">
        <v>264</v>
      </c>
      <c r="F53" s="28">
        <v>7.5</v>
      </c>
      <c r="G53" s="29" t="str">
        <f t="shared" si="0"/>
        <v>Khá</v>
      </c>
    </row>
    <row r="54" spans="1:7" ht="15">
      <c r="A54" s="17">
        <v>47</v>
      </c>
      <c r="B54" s="25" t="s">
        <v>66</v>
      </c>
      <c r="C54" s="26" t="s">
        <v>169</v>
      </c>
      <c r="D54" s="27" t="s">
        <v>971</v>
      </c>
      <c r="E54" s="27" t="s">
        <v>14</v>
      </c>
      <c r="F54" s="28">
        <v>5</v>
      </c>
      <c r="G54" s="29" t="str">
        <f t="shared" si="0"/>
        <v>Trung bình</v>
      </c>
    </row>
    <row r="55" spans="1:7" ht="15">
      <c r="A55" s="17">
        <v>48</v>
      </c>
      <c r="B55" s="25" t="s">
        <v>53</v>
      </c>
      <c r="C55" s="26" t="s">
        <v>99</v>
      </c>
      <c r="D55" s="27" t="s">
        <v>972</v>
      </c>
      <c r="E55" s="27" t="s">
        <v>19</v>
      </c>
      <c r="F55" s="28">
        <v>1</v>
      </c>
      <c r="G55" s="29" t="str">
        <f t="shared" si="0"/>
        <v>Không đạt</v>
      </c>
    </row>
    <row r="56" spans="1:7" ht="15">
      <c r="A56" s="17">
        <v>49</v>
      </c>
      <c r="B56" s="25" t="s">
        <v>973</v>
      </c>
      <c r="C56" s="26" t="s">
        <v>34</v>
      </c>
      <c r="D56" s="27" t="s">
        <v>609</v>
      </c>
      <c r="E56" s="27" t="s">
        <v>36</v>
      </c>
      <c r="F56" s="28">
        <v>6</v>
      </c>
      <c r="G56" s="29" t="str">
        <f t="shared" si="0"/>
        <v>Trung bình</v>
      </c>
    </row>
    <row r="57" spans="1:7" ht="15">
      <c r="A57" s="17">
        <v>50</v>
      </c>
      <c r="B57" s="25" t="s">
        <v>268</v>
      </c>
      <c r="C57" s="26" t="s">
        <v>192</v>
      </c>
      <c r="D57" s="27" t="s">
        <v>974</v>
      </c>
      <c r="E57" s="27" t="s">
        <v>30</v>
      </c>
      <c r="F57" s="28">
        <v>6</v>
      </c>
      <c r="G57" s="29" t="str">
        <f t="shared" si="0"/>
        <v>Trung bình</v>
      </c>
    </row>
    <row r="58" spans="1:7" ht="15">
      <c r="A58" s="17">
        <v>51</v>
      </c>
      <c r="B58" s="25" t="s">
        <v>84</v>
      </c>
      <c r="C58" s="26" t="s">
        <v>289</v>
      </c>
      <c r="D58" s="27" t="s">
        <v>518</v>
      </c>
      <c r="E58" s="27" t="s">
        <v>143</v>
      </c>
      <c r="F58" s="28">
        <v>6</v>
      </c>
      <c r="G58" s="29" t="str">
        <f t="shared" si="0"/>
        <v>Trung bình</v>
      </c>
    </row>
    <row r="59" spans="1:7" ht="15">
      <c r="A59" s="17">
        <v>52</v>
      </c>
      <c r="B59" s="25" t="s">
        <v>22</v>
      </c>
      <c r="C59" s="26" t="s">
        <v>975</v>
      </c>
      <c r="D59" s="27" t="s">
        <v>976</v>
      </c>
      <c r="E59" s="27" t="s">
        <v>295</v>
      </c>
      <c r="F59" s="28">
        <v>6.5</v>
      </c>
      <c r="G59" s="29" t="str">
        <f t="shared" si="0"/>
        <v>Trung bình</v>
      </c>
    </row>
    <row r="60" spans="1:7" ht="15">
      <c r="A60" s="17">
        <v>53</v>
      </c>
      <c r="B60" s="25" t="s">
        <v>977</v>
      </c>
      <c r="C60" s="26" t="s">
        <v>101</v>
      </c>
      <c r="D60" s="27" t="s">
        <v>978</v>
      </c>
      <c r="E60" s="27" t="s">
        <v>44</v>
      </c>
      <c r="F60" s="28">
        <v>7</v>
      </c>
      <c r="G60" s="29" t="str">
        <f t="shared" si="0"/>
        <v>Khá</v>
      </c>
    </row>
    <row r="61" spans="1:7" ht="15">
      <c r="A61" s="17">
        <v>54</v>
      </c>
      <c r="B61" s="25" t="s">
        <v>22</v>
      </c>
      <c r="C61" s="26" t="s">
        <v>100</v>
      </c>
      <c r="D61" s="27" t="s">
        <v>802</v>
      </c>
      <c r="E61" s="27" t="s">
        <v>113</v>
      </c>
      <c r="F61" s="28">
        <v>1.5</v>
      </c>
      <c r="G61" s="29" t="str">
        <f t="shared" si="0"/>
        <v>Không đạt</v>
      </c>
    </row>
    <row r="62" spans="1:7" ht="15">
      <c r="A62" s="17">
        <v>55</v>
      </c>
      <c r="B62" s="25" t="s">
        <v>618</v>
      </c>
      <c r="C62" s="26" t="s">
        <v>102</v>
      </c>
      <c r="D62" s="27" t="s">
        <v>229</v>
      </c>
      <c r="E62" s="27" t="s">
        <v>14</v>
      </c>
      <c r="F62" s="28">
        <v>7</v>
      </c>
      <c r="G62" s="29" t="str">
        <f t="shared" si="0"/>
        <v>Khá</v>
      </c>
    </row>
    <row r="63" spans="1:7" ht="15">
      <c r="A63" s="17">
        <v>56</v>
      </c>
      <c r="B63" s="25" t="s">
        <v>979</v>
      </c>
      <c r="C63" s="26" t="s">
        <v>754</v>
      </c>
      <c r="D63" s="27" t="s">
        <v>980</v>
      </c>
      <c r="E63" s="27" t="s">
        <v>91</v>
      </c>
      <c r="F63" s="28">
        <v>8</v>
      </c>
      <c r="G63" s="29" t="str">
        <f t="shared" si="0"/>
        <v>Giỏi</v>
      </c>
    </row>
    <row r="64" spans="1:7" ht="15">
      <c r="A64" s="17">
        <v>57</v>
      </c>
      <c r="B64" s="25" t="s">
        <v>73</v>
      </c>
      <c r="C64" s="26" t="s">
        <v>981</v>
      </c>
      <c r="D64" s="27" t="s">
        <v>982</v>
      </c>
      <c r="E64" s="27" t="s">
        <v>36</v>
      </c>
      <c r="F64" s="28">
        <v>6</v>
      </c>
      <c r="G64" s="29" t="str">
        <f t="shared" si="0"/>
        <v>Trung bình</v>
      </c>
    </row>
    <row r="65" spans="1:7" ht="15">
      <c r="A65" s="17">
        <v>58</v>
      </c>
      <c r="B65" s="25" t="s">
        <v>355</v>
      </c>
      <c r="C65" s="26" t="s">
        <v>762</v>
      </c>
      <c r="D65" s="27" t="s">
        <v>983</v>
      </c>
      <c r="E65" s="27" t="s">
        <v>143</v>
      </c>
      <c r="F65" s="28">
        <v>6.5</v>
      </c>
      <c r="G65" s="29" t="str">
        <f t="shared" si="0"/>
        <v>Trung bình</v>
      </c>
    </row>
    <row r="66" spans="1:7" ht="15">
      <c r="A66" s="17">
        <v>59</v>
      </c>
      <c r="B66" s="25" t="s">
        <v>53</v>
      </c>
      <c r="C66" s="26" t="s">
        <v>984</v>
      </c>
      <c r="D66" s="27" t="s">
        <v>472</v>
      </c>
      <c r="E66" s="27" t="s">
        <v>143</v>
      </c>
      <c r="F66" s="28">
        <v>9</v>
      </c>
      <c r="G66" s="29" t="str">
        <f t="shared" si="0"/>
        <v>Giỏi</v>
      </c>
    </row>
    <row r="67" spans="1:7" ht="15">
      <c r="A67" s="17">
        <v>60</v>
      </c>
      <c r="B67" s="25" t="s">
        <v>985</v>
      </c>
      <c r="C67" s="26" t="s">
        <v>265</v>
      </c>
      <c r="D67" s="27" t="s">
        <v>986</v>
      </c>
      <c r="E67" s="27" t="s">
        <v>88</v>
      </c>
      <c r="F67" s="28">
        <v>7</v>
      </c>
      <c r="G67" s="29" t="str">
        <f t="shared" si="0"/>
        <v>Khá</v>
      </c>
    </row>
    <row r="68" spans="1:7" ht="15">
      <c r="A68" s="17">
        <v>61</v>
      </c>
      <c r="B68" s="25" t="s">
        <v>987</v>
      </c>
      <c r="C68" s="26" t="s">
        <v>173</v>
      </c>
      <c r="D68" s="27" t="s">
        <v>229</v>
      </c>
      <c r="E68" s="27" t="s">
        <v>191</v>
      </c>
      <c r="F68" s="28">
        <v>9</v>
      </c>
      <c r="G68" s="29" t="str">
        <f t="shared" si="0"/>
        <v>Giỏi</v>
      </c>
    </row>
    <row r="69" spans="1:7" ht="15">
      <c r="A69" s="17">
        <v>62</v>
      </c>
      <c r="B69" s="25" t="s">
        <v>988</v>
      </c>
      <c r="C69" s="26" t="s">
        <v>989</v>
      </c>
      <c r="D69" s="27" t="s">
        <v>990</v>
      </c>
      <c r="E69" s="27" t="s">
        <v>14</v>
      </c>
      <c r="F69" s="28">
        <v>7</v>
      </c>
      <c r="G69" s="29" t="str">
        <f t="shared" si="0"/>
        <v>Khá</v>
      </c>
    </row>
    <row r="70" spans="1:7" ht="15">
      <c r="A70" s="17">
        <v>63</v>
      </c>
      <c r="B70" s="25" t="s">
        <v>66</v>
      </c>
      <c r="C70" s="26" t="s">
        <v>282</v>
      </c>
      <c r="D70" s="27" t="s">
        <v>991</v>
      </c>
      <c r="E70" s="27" t="s">
        <v>30</v>
      </c>
      <c r="F70" s="28">
        <v>7.5</v>
      </c>
      <c r="G70" s="29" t="str">
        <f t="shared" si="0"/>
        <v>Khá</v>
      </c>
    </row>
    <row r="71" spans="1:7" ht="15">
      <c r="A71" s="17">
        <v>64</v>
      </c>
      <c r="B71" s="25" t="s">
        <v>992</v>
      </c>
      <c r="C71" s="26" t="s">
        <v>110</v>
      </c>
      <c r="D71" s="27" t="s">
        <v>993</v>
      </c>
      <c r="E71" s="27" t="s">
        <v>36</v>
      </c>
      <c r="F71" s="28">
        <v>7</v>
      </c>
      <c r="G71" s="29" t="str">
        <f t="shared" si="0"/>
        <v>Khá</v>
      </c>
    </row>
    <row r="72" spans="1:7" ht="15">
      <c r="A72" s="17">
        <v>65</v>
      </c>
      <c r="B72" s="25" t="s">
        <v>994</v>
      </c>
      <c r="C72" s="26" t="s">
        <v>473</v>
      </c>
      <c r="D72" s="27" t="s">
        <v>995</v>
      </c>
      <c r="E72" s="27" t="s">
        <v>17</v>
      </c>
      <c r="F72" s="28">
        <v>4</v>
      </c>
      <c r="G72" s="29" t="str">
        <f t="shared" si="0"/>
        <v>Không đạt</v>
      </c>
    </row>
    <row r="73" spans="1:7" ht="15">
      <c r="A73" s="17">
        <v>66</v>
      </c>
      <c r="B73" s="25" t="s">
        <v>117</v>
      </c>
      <c r="C73" s="26" t="s">
        <v>473</v>
      </c>
      <c r="D73" s="27" t="s">
        <v>996</v>
      </c>
      <c r="E73" s="27" t="s">
        <v>17</v>
      </c>
      <c r="F73" s="28">
        <v>6</v>
      </c>
      <c r="G73" s="29" t="str">
        <f t="shared" si="0"/>
        <v>Trung bình</v>
      </c>
    </row>
    <row r="74" spans="1:7" ht="15">
      <c r="A74" s="17">
        <v>67</v>
      </c>
      <c r="B74" s="25" t="s">
        <v>997</v>
      </c>
      <c r="C74" s="26" t="s">
        <v>77</v>
      </c>
      <c r="D74" s="27" t="s">
        <v>319</v>
      </c>
      <c r="E74" s="27" t="s">
        <v>49</v>
      </c>
      <c r="F74" s="28">
        <v>2</v>
      </c>
      <c r="G74" s="29" t="str">
        <f t="shared" si="0"/>
        <v>Không đạt</v>
      </c>
    </row>
    <row r="75" spans="1:7" ht="15">
      <c r="A75" s="17">
        <v>68</v>
      </c>
      <c r="B75" s="25" t="s">
        <v>998</v>
      </c>
      <c r="C75" s="26" t="s">
        <v>999</v>
      </c>
      <c r="D75" s="27" t="s">
        <v>560</v>
      </c>
      <c r="E75" s="27" t="s">
        <v>14</v>
      </c>
      <c r="F75" s="28">
        <v>8</v>
      </c>
      <c r="G75" s="29" t="str">
        <f t="shared" si="0"/>
        <v>Giỏi</v>
      </c>
    </row>
    <row r="76" spans="1:7" ht="15">
      <c r="A76" s="17">
        <v>69</v>
      </c>
      <c r="B76" s="25" t="s">
        <v>768</v>
      </c>
      <c r="C76" s="26" t="s">
        <v>116</v>
      </c>
      <c r="D76" s="27" t="s">
        <v>1000</v>
      </c>
      <c r="E76" s="27" t="s">
        <v>14</v>
      </c>
      <c r="F76" s="28">
        <v>5</v>
      </c>
      <c r="G76" s="29" t="str">
        <f t="shared" si="0"/>
        <v>Trung bình</v>
      </c>
    </row>
    <row r="77" spans="1:7" ht="15">
      <c r="A77" s="17">
        <v>70</v>
      </c>
      <c r="B77" s="25" t="s">
        <v>355</v>
      </c>
      <c r="C77" s="26" t="s">
        <v>512</v>
      </c>
      <c r="D77" s="27" t="s">
        <v>1001</v>
      </c>
      <c r="E77" s="27" t="s">
        <v>143</v>
      </c>
      <c r="F77" s="28">
        <v>8.5</v>
      </c>
      <c r="G77" s="29" t="str">
        <f t="shared" si="0"/>
        <v>Giỏi</v>
      </c>
    </row>
    <row r="78" ht="7.5" customHeight="1"/>
    <row r="79" spans="1:7" ht="15.75" customHeight="1">
      <c r="A79" s="24" t="str">
        <f>"Tổng số thí sinh dự thi: "&amp;COUNT(A8:A77)</f>
        <v>Tổng số thí sinh dự thi: 70</v>
      </c>
      <c r="B79" s="20"/>
      <c r="C79" s="20"/>
      <c r="D79" s="20"/>
      <c r="E79" s="34" t="s">
        <v>11</v>
      </c>
      <c r="F79" s="34"/>
      <c r="G79" s="34"/>
    </row>
    <row r="80" spans="1:7" ht="15.75" customHeight="1">
      <c r="A80" s="19"/>
      <c r="B80" s="20" t="s">
        <v>12</v>
      </c>
      <c r="C80" s="21">
        <f>COUNT(A8:A77)-C81</f>
        <v>52</v>
      </c>
      <c r="D80" s="22"/>
      <c r="E80" s="42"/>
      <c r="F80" s="33"/>
      <c r="G80" s="19"/>
    </row>
    <row r="81" spans="1:7" ht="15.75" customHeight="1">
      <c r="A81" s="19"/>
      <c r="B81" s="23" t="s">
        <v>13</v>
      </c>
      <c r="C81" s="21">
        <f>COUNTIF(G8:G77,"không đạt")</f>
        <v>18</v>
      </c>
      <c r="D81" s="22"/>
      <c r="E81" s="43" t="s">
        <v>1002</v>
      </c>
      <c r="F81" s="43"/>
      <c r="G81" s="43"/>
    </row>
    <row r="82" spans="5:7" ht="15.75" customHeight="1">
      <c r="E82" s="22"/>
      <c r="F82" s="44"/>
      <c r="G82" s="22"/>
    </row>
    <row r="83" spans="5:7" ht="15.75" customHeight="1">
      <c r="E83" s="22"/>
      <c r="F83" s="44"/>
      <c r="G83" s="22"/>
    </row>
    <row r="84" spans="5:7" ht="15.75" customHeight="1">
      <c r="E84" s="34" t="s">
        <v>161</v>
      </c>
      <c r="F84" s="34"/>
      <c r="G84" s="34"/>
    </row>
  </sheetData>
  <sheetProtection/>
  <mergeCells count="10">
    <mergeCell ref="B7:C7"/>
    <mergeCell ref="E79:G79"/>
    <mergeCell ref="E84:G84"/>
    <mergeCell ref="A1:D1"/>
    <mergeCell ref="E1:G1"/>
    <mergeCell ref="A2:D2"/>
    <mergeCell ref="E2:G2"/>
    <mergeCell ref="A4:G4"/>
    <mergeCell ref="A5:G5"/>
    <mergeCell ref="E81:G81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2012-11-28T02:17:39Z</cp:lastPrinted>
  <dcterms:created xsi:type="dcterms:W3CDTF">2010-12-06T08:59:48Z</dcterms:created>
  <dcterms:modified xsi:type="dcterms:W3CDTF">2012-12-01T08:44:56Z</dcterms:modified>
  <cp:category/>
  <cp:version/>
  <cp:contentType/>
  <cp:contentStatus/>
</cp:coreProperties>
</file>